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85" yWindow="555" windowWidth="15945" windowHeight="11700" firstSheet="1" activeTab="1"/>
  </bookViews>
  <sheets>
    <sheet name="PivotTable" sheetId="1" state="hidden" r:id="rId1"/>
    <sheet name="Form" sheetId="2" r:id="rId2"/>
    <sheet name="Page 2" sheetId="3" r:id="rId3"/>
    <sheet name="Page 3" sheetId="4" r:id="rId4"/>
    <sheet name="Instructions" sheetId="5" r:id="rId5"/>
    <sheet name="Data" sheetId="6" state="hidden" r:id="rId6"/>
    <sheet name="ESRI_MAPINFO_SHEET" sheetId="7" state="veryHidden" r:id="rId7"/>
  </sheets>
  <definedNames>
    <definedName name="OLE_LINK1" localSheetId="4">'Instructions'!$A$1</definedName>
    <definedName name="_xlnm.Print_Area" localSheetId="1">'Form'!$A$1:$J$77</definedName>
    <definedName name="_xlnm.Print_Area" localSheetId="2">'Page 2'!$A$1:$J$64</definedName>
    <definedName name="_xlnm.Print_Area" localSheetId="3">'Page 3'!$A$1:$J$64</definedName>
  </definedNames>
  <calcPr fullCalcOnLoad="1"/>
  <pivotCaches>
    <pivotCache cacheId="1" r:id="rId8"/>
  </pivotCaches>
</workbook>
</file>

<file path=xl/sharedStrings.xml><?xml version="1.0" encoding="utf-8"?>
<sst xmlns="http://schemas.openxmlformats.org/spreadsheetml/2006/main" count="442" uniqueCount="244">
  <si>
    <t>FMU:</t>
  </si>
  <si>
    <t>TIMBER SALE #:</t>
  </si>
  <si>
    <t>QUOTA #:</t>
  </si>
  <si>
    <t>SUMMARY OF DUES AND CHARGES</t>
  </si>
  <si>
    <t xml:space="preserve">TIMBER DUES </t>
  </si>
  <si>
    <t>FOREST RENEWAL CHARGES</t>
  </si>
  <si>
    <t>FIRE PROTECTION CHARGES</t>
  </si>
  <si>
    <t>TOTAL AMOUNT</t>
  </si>
  <si>
    <t>RATE</t>
  </si>
  <si>
    <t>TOTAL DUES</t>
  </si>
  <si>
    <t>TOTAL FRC</t>
  </si>
  <si>
    <t>TOTAL FPC</t>
  </si>
  <si>
    <t>SUBTOTAL</t>
  </si>
  <si>
    <t>SUBTOTAL OF DUES AND CHARGES</t>
  </si>
  <si>
    <t>TOTAL PAYABLE</t>
  </si>
  <si>
    <t>SCALED TIMBER RECORDS</t>
  </si>
  <si>
    <t>DATE</t>
  </si>
  <si>
    <t>SPECIES</t>
  </si>
  <si>
    <t>COMMODITY</t>
  </si>
  <si>
    <t>SCALE</t>
  </si>
  <si>
    <t>SCALER LIC. #</t>
  </si>
  <si>
    <t>VOLUME (m3)</t>
  </si>
  <si>
    <t>am conversant with the operation to which this return refers and declare the above is correct statement of all operations during the above month</t>
  </si>
  <si>
    <t>WITNESS TO SIGNATURE</t>
  </si>
  <si>
    <t>SIGNATURE OF DECLARANT</t>
  </si>
  <si>
    <t xml:space="preserve">REMARKS AND NOTES: </t>
  </si>
  <si>
    <t>DATE PAID</t>
  </si>
  <si>
    <t>AMOUNT PAID</t>
  </si>
  <si>
    <t>RECEIVED BY</t>
  </si>
  <si>
    <t>DATE RECEIVED</t>
  </si>
  <si>
    <t>CODE 2.12</t>
  </si>
  <si>
    <t>CODE 2.22</t>
  </si>
  <si>
    <t>INTERIM RECEIPT NUMBER</t>
  </si>
  <si>
    <t>(SUB) TOTAL</t>
  </si>
  <si>
    <t>CODE 2.23</t>
  </si>
  <si>
    <t>COMMODITY / PRODUCT</t>
  </si>
  <si>
    <t xml:space="preserve">HELD IN THE NAME OF </t>
  </si>
  <si>
    <t>DESTINATION</t>
  </si>
  <si>
    <t>loadslip</t>
  </si>
  <si>
    <t>Scaler LIC</t>
  </si>
  <si>
    <t>blank1</t>
  </si>
  <si>
    <t>blank2</t>
  </si>
  <si>
    <t xml:space="preserve">FOR THE MONTH OF </t>
  </si>
  <si>
    <t>REVIEWED BY:</t>
  </si>
  <si>
    <t>G.S.T.</t>
  </si>
  <si>
    <t>COMMODITY / PRODUCT  or DESCRIPTION</t>
  </si>
  <si>
    <t>LOAD SLIP #</t>
  </si>
  <si>
    <t>VOLUME   (m3)</t>
  </si>
  <si>
    <t>(ALL RELATED STACKED WOOD TALLY SHEETS AND LOAD SLIPS MUST BE ATTACHED)</t>
  </si>
  <si>
    <r>
      <t xml:space="preserve"> </t>
    </r>
    <r>
      <rPr>
        <sz val="6"/>
        <rFont val="Arial"/>
        <family val="2"/>
      </rPr>
      <t>CODE 2.99</t>
    </r>
    <r>
      <rPr>
        <b/>
        <sz val="8"/>
        <rFont val="Arial"/>
        <family val="2"/>
      </rPr>
      <t xml:space="preserve"> (G.S.T.#) BUSINESS NUMBER</t>
    </r>
  </si>
  <si>
    <t xml:space="preserve">DECLARANT, I </t>
  </si>
  <si>
    <t>OF</t>
  </si>
  <si>
    <t xml:space="preserve">INTEREST CHARGE: </t>
  </si>
  <si>
    <t xml:space="preserve"> LATE FILING PENALTY:</t>
  </si>
  <si>
    <t>DATE REVIEWED:</t>
  </si>
  <si>
    <t>HW Lumber</t>
  </si>
  <si>
    <t>SW Lumber</t>
  </si>
  <si>
    <t>Post &amp; Rails</t>
  </si>
  <si>
    <t>Other</t>
  </si>
  <si>
    <t>OSB/Board</t>
  </si>
  <si>
    <t>Commodity List</t>
  </si>
  <si>
    <t>Christmas Trees (pieces)</t>
  </si>
  <si>
    <t>SW Lumber (Salvage)</t>
  </si>
  <si>
    <t>SW Lumber (Tamarack)</t>
  </si>
  <si>
    <t>Fuelwood (Green)</t>
  </si>
  <si>
    <t>Fuelwood (Salvage)</t>
  </si>
  <si>
    <t>Fuelwood (Tamarack)</t>
  </si>
  <si>
    <t>HW Lumber (Salvage)</t>
  </si>
  <si>
    <t>OSB/Board (Salvage)</t>
  </si>
  <si>
    <t>OSB/Board (Tamarack)</t>
  </si>
  <si>
    <t>Kraft (Roundwood)</t>
  </si>
  <si>
    <t>Kraft (Chips)</t>
  </si>
  <si>
    <t>Kraft (Salvage)</t>
  </si>
  <si>
    <t>Kraft (Tamarack)</t>
  </si>
  <si>
    <t>Newsprint (Roundwood)</t>
  </si>
  <si>
    <t>Newsprint (Chips)</t>
  </si>
  <si>
    <t>Newsprint (Salvage)</t>
  </si>
  <si>
    <t>Newsprint (Tamarack)</t>
  </si>
  <si>
    <t>Post &amp; Rails (Salvage)</t>
  </si>
  <si>
    <t>Post &amp; Rails (Tamarack)</t>
  </si>
  <si>
    <t>Manitoba’s Monthly Timber Returns</t>
  </si>
  <si>
    <t>PROCESS FOR SUBMISSION</t>
  </si>
  <si>
    <t>Electronic Version and E-mail</t>
  </si>
  <si>
    <t xml:space="preserve">PAYMENT </t>
  </si>
  <si>
    <t>HEADING (TOP SECTION)</t>
  </si>
  <si>
    <r>
      <t xml:space="preserve">Fill in </t>
    </r>
    <r>
      <rPr>
        <i/>
        <sz val="12"/>
        <rFont val="Arial"/>
        <family val="2"/>
      </rPr>
      <t xml:space="preserve">Held in the name of … </t>
    </r>
    <r>
      <rPr>
        <sz val="12"/>
        <rFont val="Arial"/>
        <family val="2"/>
      </rPr>
      <t>with the</t>
    </r>
    <r>
      <rPr>
        <i/>
        <sz val="12"/>
        <rFont val="Arial"/>
        <family val="2"/>
      </rPr>
      <t xml:space="preserve"> </t>
    </r>
    <r>
      <rPr>
        <sz val="12"/>
        <rFont val="Arial"/>
        <family val="2"/>
      </rPr>
      <t xml:space="preserve">Cutting Right holder’s name (Timber Sale or Quota holder). </t>
    </r>
  </si>
  <si>
    <t>SCALED TIMBER RECORDS SECTION</t>
  </si>
  <si>
    <t>For Crown Timber Scaled on a Truck</t>
  </si>
  <si>
    <t>Date</t>
  </si>
  <si>
    <t>Fill in the date (month and day) for each load scaled. List the entries starting at the top with the earliest date and move down.</t>
  </si>
  <si>
    <t>Species</t>
  </si>
  <si>
    <t xml:space="preserve">Indicate the species or species mix (using the species examples below) for each load scaled. If using the electronic version pick the appropriate choice from the drop-down menu. </t>
  </si>
  <si>
    <t>Commodity</t>
  </si>
  <si>
    <t xml:space="preserve">For each load scaled indicate the commodity/forest product that it will be manufactured into, using the commodity/forest product examples below, including salvage. If using the electronic version pick the appropriate choice from the drop-down menu. Note: SW is softwood, HW is Hardwood.  </t>
  </si>
  <si>
    <t>Final Destination</t>
  </si>
  <si>
    <t>Indicate the final destination for each load scaled. This must include mill name, and/or town and must match the approved destinations listed on the scaling plan for the Timber Sale.</t>
  </si>
  <si>
    <r>
      <t>Scaler’s Licence Number</t>
    </r>
    <r>
      <rPr>
        <b/>
        <sz val="12"/>
        <rFont val="Arial"/>
        <family val="2"/>
      </rPr>
      <t xml:space="preserve"> </t>
    </r>
  </si>
  <si>
    <t>Load Slip Number</t>
  </si>
  <si>
    <r>
      <t>Volume</t>
    </r>
    <r>
      <rPr>
        <i/>
        <vertAlign val="superscript"/>
        <sz val="12"/>
        <rFont val="Arial"/>
        <family val="2"/>
      </rPr>
      <t xml:space="preserve"> </t>
    </r>
  </si>
  <si>
    <r>
      <t>Transfer the net solid volume in cubic metres (m</t>
    </r>
    <r>
      <rPr>
        <vertAlign val="superscript"/>
        <sz val="12"/>
        <rFont val="Arial"/>
        <family val="2"/>
      </rPr>
      <t>3</t>
    </r>
    <r>
      <rPr>
        <sz val="12"/>
        <rFont val="Arial"/>
        <family val="2"/>
      </rPr>
      <t>) from the stacked wood tally sheet for each load. It should be recorded to two decimal places.</t>
    </r>
  </si>
  <si>
    <t>This section is a summary of the Scaled Timber Records and is used for dues and charges calculation.</t>
  </si>
  <si>
    <t>Commodity/Product or Description</t>
  </si>
  <si>
    <t xml:space="preserve">Penalty charges and piece products (Christmas trees) may be entered under commodity. </t>
  </si>
  <si>
    <r>
      <t>Volume m</t>
    </r>
    <r>
      <rPr>
        <b/>
        <i/>
        <vertAlign val="superscript"/>
        <sz val="12"/>
        <rFont val="Arial"/>
        <family val="2"/>
      </rPr>
      <t>3</t>
    </r>
  </si>
  <si>
    <r>
      <t xml:space="preserve">Summarize the volumes by Commodity/Product. If using the electronic version press the </t>
    </r>
    <r>
      <rPr>
        <i/>
        <sz val="12"/>
        <rFont val="Arial"/>
        <family val="2"/>
      </rPr>
      <t>Summarize</t>
    </r>
    <r>
      <rPr>
        <sz val="12"/>
        <rFont val="Arial"/>
        <family val="2"/>
      </rPr>
      <t xml:space="preserve"> button below this section and all commodities and volumes will be summarized. Ensure the sub-total volume from the Stacked Timber Records sections equals the sub-total in the Summary of Dues and Charges section.</t>
    </r>
  </si>
  <si>
    <r>
      <t>Dues</t>
    </r>
    <r>
      <rPr>
        <i/>
        <sz val="12"/>
        <rFont val="Arial"/>
        <family val="2"/>
      </rPr>
      <t xml:space="preserve"> - </t>
    </r>
    <r>
      <rPr>
        <b/>
        <i/>
        <sz val="12"/>
        <rFont val="Arial"/>
        <family val="2"/>
      </rPr>
      <t>Rate</t>
    </r>
    <r>
      <rPr>
        <i/>
        <sz val="12"/>
        <rFont val="Arial"/>
        <family val="2"/>
      </rPr>
      <t xml:space="preserve"> </t>
    </r>
  </si>
  <si>
    <t>Dues - Total Dues</t>
  </si>
  <si>
    <r>
      <t>The total dues for each commodity/product must be calculated by multiplying the summarized volume (m</t>
    </r>
    <r>
      <rPr>
        <vertAlign val="superscript"/>
        <sz val="12"/>
        <rFont val="Arial"/>
        <family val="2"/>
      </rPr>
      <t>3</t>
    </r>
    <r>
      <rPr>
        <sz val="12"/>
        <rFont val="Arial"/>
        <family val="2"/>
      </rPr>
      <t>) by the rate for the commodity/product for the month. If using the electronic version Total Dues will calculate automatically after the rate is entered.</t>
    </r>
  </si>
  <si>
    <t xml:space="preserve">Forest Renewal Charges (FRC) – Rate </t>
  </si>
  <si>
    <t>Fire Protection Charge (FPC) - Rate</t>
  </si>
  <si>
    <t>Total Amount</t>
  </si>
  <si>
    <t>This is the total dues and charges for each commodity. For each line add Total Dues, Total FRC and Total FPC to determine the total amount per commodity/product. If using the electronic version the Total Amount will calculate automatically.</t>
  </si>
  <si>
    <t>Subtotal of Dues and Charges</t>
  </si>
  <si>
    <t>This is the total dues and charges for the Return. Add all entries in the Total Amount column. If using the electronic version the Subtotal will calculate automatically.</t>
  </si>
  <si>
    <t>G.S.T. Payable</t>
  </si>
  <si>
    <t>Total Payable</t>
  </si>
  <si>
    <t>This is the total amount due for this Return. Add the subtotal of dues and charges to the G.S.T. payable to determine the Total Payable. If using the electronic version the Total Payable will calculate automatically.</t>
  </si>
  <si>
    <t>Page numbers</t>
  </si>
  <si>
    <t>Declarant</t>
  </si>
  <si>
    <t>Witness to Signature, Signature of Declarant, Date</t>
  </si>
  <si>
    <t xml:space="preserve">Remarks and Notes </t>
  </si>
  <si>
    <t>Remarks or Notes can be entered to add clarity to some details of the return.</t>
  </si>
  <si>
    <t>Oak
Ash
OTHER</t>
  </si>
  <si>
    <t xml:space="preserve">Jack Pine 
Red Pine 
Balsam Fir 
Tamarack </t>
  </si>
  <si>
    <t>White Spruce 
Black Spruce 
SPRUCE-ALL 
CONIFER-ALL</t>
  </si>
  <si>
    <t>Trembling Aspen 
Balsam Poplar 
White Birch 
POPLAR-All</t>
  </si>
  <si>
    <r>
      <t>The Total FPC for each commodity/product must be calculated by multiplying the summarized volume (m</t>
    </r>
    <r>
      <rPr>
        <vertAlign val="superscript"/>
        <sz val="12"/>
        <rFont val="Arial"/>
        <family val="2"/>
      </rPr>
      <t>3</t>
    </r>
    <r>
      <rPr>
        <sz val="12"/>
        <rFont val="Arial"/>
        <family val="2"/>
      </rPr>
      <t>) by the FPC rate. If using the electronic version Total FPC will calculate automatically after the rate is entered.</t>
    </r>
  </si>
  <si>
    <t>Indicate the Scaler’s Licence number for the person who scaled each load. This must match the stacked wood tally sheet.</t>
  </si>
  <si>
    <r>
      <t xml:space="preserve">After </t>
    </r>
    <r>
      <rPr>
        <b/>
        <sz val="12"/>
        <rFont val="Arial"/>
        <family val="2"/>
      </rPr>
      <t>DECLARANT, I</t>
    </r>
    <r>
      <rPr>
        <sz val="12"/>
        <rFont val="Arial"/>
        <family val="2"/>
      </rPr>
      <t xml:space="preserve"> print name of the cutting right holder and after </t>
    </r>
    <r>
      <rPr>
        <b/>
        <sz val="12"/>
        <rFont val="Arial"/>
        <family val="2"/>
      </rPr>
      <t>OF</t>
    </r>
    <r>
      <rPr>
        <sz val="12"/>
        <rFont val="Arial"/>
        <family val="2"/>
      </rPr>
      <t xml:space="preserve"> print the name of community where the cutting right holder resides.</t>
    </r>
  </si>
  <si>
    <t>For Crown Timber Scaled in a Stack at its Final Destination</t>
  </si>
  <si>
    <t>Fill in the date (month and day) for each stack scaled. List the entries starting at the top with the earliest date and move down.</t>
  </si>
  <si>
    <t xml:space="preserve">For each stack scaled indicate the commodity/forest product that it will be manufactured into, using the commodity/forest product examples below, including salvage. If using the electronic version pick the appropriate choice from the drop-down menu. Note: SW is softwood, HW is Hardwood.  </t>
  </si>
  <si>
    <t>Indicate the Scaler’s Licence number for the person who scaled each stack. This must match the stacked wood tally sheet.</t>
  </si>
  <si>
    <t>Indicate the final destination for each stack scaled. This must include mill name, and/or town and must match the approved destinations listed on the scaling plan for the Timber Sale.</t>
  </si>
  <si>
    <t>Indicate the stack number for each stack scaled. This must match the stacks listed on the attached stacked wood tally sheet.</t>
  </si>
  <si>
    <t>Indicate the Manitoba load slip number for each load. This must match the attached load slip.</t>
  </si>
  <si>
    <t xml:space="preserve">Indicate the species or species mix (using the species examples below) for each stack scaled. If using the electronic version pick the appropriate choice from the drop-down menu. </t>
  </si>
  <si>
    <t>MULTIPLE PAGE</t>
  </si>
  <si>
    <t>All records on this page must summarized on page 1</t>
  </si>
  <si>
    <t>am conversant with the operation to which this return refers and declare the above is a correct statement of all operations during the above month</t>
  </si>
  <si>
    <t>FINAL DESTINATION                                                                     Mill Name, Yard, etc. - Locations as per approved Scaling Plan</t>
  </si>
  <si>
    <t>Ensure to enter the page number(s).  If using the electronic version the page numbers will update automatically. If this section indicates more pages than you have used, check for entries on the other pages (Worksheet Page 2, and/or Page 3).</t>
  </si>
  <si>
    <r>
      <t xml:space="preserve">SIGNATURE AND REMARKS </t>
    </r>
    <r>
      <rPr>
        <b/>
        <sz val="12"/>
        <rFont val="Arial"/>
        <family val="2"/>
      </rPr>
      <t>- Complete this section on all pages used</t>
    </r>
  </si>
  <si>
    <t xml:space="preserve">Dates </t>
  </si>
  <si>
    <t xml:space="preserve">My last declaration was submitted for the month of  </t>
  </si>
  <si>
    <r>
      <t>All related load slips attached (</t>
    </r>
    <r>
      <rPr>
        <b/>
        <sz val="12"/>
        <rFont val="Arial"/>
        <family val="2"/>
      </rPr>
      <t>White copies</t>
    </r>
    <r>
      <rPr>
        <sz val="12"/>
        <rFont val="Arial"/>
        <family val="2"/>
      </rPr>
      <t>)</t>
    </r>
  </si>
  <si>
    <t>OP. PERMIT #:</t>
  </si>
  <si>
    <t>Fuelwood (Green) - HW</t>
  </si>
  <si>
    <t>Fuelwood (Green) - SW</t>
  </si>
  <si>
    <t>OSB/Board -SW</t>
  </si>
  <si>
    <t>Kraft - HW</t>
  </si>
  <si>
    <t>Bio-Product (Non-Merch)</t>
  </si>
  <si>
    <t xml:space="preserve">Bio-Product (Merch) - SW </t>
  </si>
  <si>
    <t xml:space="preserve">Bio-Product (Merch) - HW </t>
  </si>
  <si>
    <t>Newsprint - HW</t>
  </si>
  <si>
    <r>
      <t xml:space="preserve">If an electronic copy is submitted the original signed hard copy must be received, accompanied with all load slips, weigh scale tickets and tally sheets within </t>
    </r>
    <r>
      <rPr>
        <u val="single"/>
        <sz val="12"/>
        <rFont val="Arial"/>
        <family val="2"/>
      </rPr>
      <t>five business days</t>
    </r>
    <r>
      <rPr>
        <sz val="12"/>
        <rFont val="Arial"/>
        <family val="2"/>
      </rPr>
      <t xml:space="preserve"> of the electronic copy.  The date to be entered on the ‘date received’ line of the return is the date the electronic copy was received, if all supporting documentation is received within five business days. If all required hard copy documents aren’t received in this time frame then the date the electronic copy was e-mailed will be disregarded. </t>
    </r>
  </si>
  <si>
    <t xml:space="preserve">Late Filing Penalties </t>
  </si>
  <si>
    <t>Late Payment Penalties and Interest</t>
  </si>
  <si>
    <t>The penalty for late payment is the greater of $50 or 1% of the total amount owing for each month or part of a month the dues and charges remain owing and unpaid. 
Interest will also be payable on any unpaid dues or charges.</t>
  </si>
  <si>
    <t>Final Return</t>
  </si>
  <si>
    <t>FAILURE TO DECLARE</t>
  </si>
  <si>
    <t xml:space="preserve">Late filing penalties will be assessed for returns not received by the last day of the month in which it is due. The late filing penalty is the greater of $50 or 1% of the dues and charges payable on account of timber scaled in the month in question, for each month or part of a month that the return is outstanding. </t>
  </si>
  <si>
    <t xml:space="preserve">Errors in Timber Returns </t>
  </si>
  <si>
    <t xml:space="preserve">Instructions for Completing Monthly Timber Return Forms </t>
  </si>
  <si>
    <t>If the Timber Sale holder does not have a G.S.T. number the G.S.T. must be applied. Multiply the Subtotal of dues and charges by the G.S.T. rate (5%).  Note: If using the electronic version the G.S.T. will automatically be calculated and applied if a G.S.T. business number is not entered.</t>
  </si>
  <si>
    <t xml:space="preserve">If an error is discovered in a monthly timber return that results in a failure to pay all dues or charges that were properly payable, then the outstanding dues and charges plus interest must be paid immediately. </t>
  </si>
  <si>
    <t>If timber was stacked scaled - All related stacked wood tally sheets attached</t>
  </si>
  <si>
    <r>
      <t>Transfer the net solid volume in cubic metres (m</t>
    </r>
    <r>
      <rPr>
        <vertAlign val="superscript"/>
        <sz val="12"/>
        <rFont val="Arial"/>
        <family val="2"/>
      </rPr>
      <t>3</t>
    </r>
    <r>
      <rPr>
        <sz val="12"/>
        <rFont val="Arial"/>
        <family val="2"/>
      </rPr>
      <t>) from the stacked wood tally sheet for each stack. It should be recorded to two decimal places.</t>
    </r>
  </si>
  <si>
    <t xml:space="preserve">Failure to report all timber that should be included in a monthly timber return will result in a penalty on the timber that was not reported in the return of four (4) times the dues and charges  that would ordinarily be payable.     </t>
  </si>
  <si>
    <t>2.    Scaled in a stack at its final destination.</t>
  </si>
  <si>
    <t>FPC</t>
  </si>
  <si>
    <t>FRC</t>
  </si>
  <si>
    <t>SCALER
 LIC. #</t>
  </si>
  <si>
    <t>LOAD
 SLIP #</t>
  </si>
  <si>
    <t>VOLUME
 (m3)</t>
  </si>
  <si>
    <t>FINAL DESTINATION
 Mill Name, Yard, etc. - Locations as per approved Scaling Plan</t>
  </si>
  <si>
    <t>BLOCK</t>
  </si>
  <si>
    <t>SCALER</t>
  </si>
  <si>
    <t>LOADSLIP</t>
  </si>
  <si>
    <t>Empty1</t>
  </si>
  <si>
    <t>Empty2</t>
  </si>
  <si>
    <t>BLOCK
NUMBER</t>
  </si>
  <si>
    <t>Sum of VOLUME (m3)</t>
  </si>
  <si>
    <t>Total</t>
  </si>
  <si>
    <t>(blank)</t>
  </si>
  <si>
    <t>DATE
(yyyy-mm-dd)</t>
  </si>
  <si>
    <t>OSB/Board -HW</t>
  </si>
  <si>
    <t>If complete, the return must be date stamped received. The Timber Sale holder should keep a copy of the timber return for their records.</t>
  </si>
  <si>
    <r>
      <t xml:space="preserve">Fill in </t>
    </r>
    <r>
      <rPr>
        <i/>
        <sz val="12"/>
        <rFont val="Arial"/>
        <family val="2"/>
      </rPr>
      <t>FMU, Operating Permit number,</t>
    </r>
    <r>
      <rPr>
        <sz val="12"/>
        <rFont val="Arial"/>
        <family val="2"/>
      </rPr>
      <t xml:space="preserve"> </t>
    </r>
    <r>
      <rPr>
        <i/>
        <sz val="12"/>
        <rFont val="Arial"/>
        <family val="2"/>
      </rPr>
      <t xml:space="preserve">Timber Sale number </t>
    </r>
    <r>
      <rPr>
        <sz val="12"/>
        <rFont val="Arial"/>
        <family val="2"/>
      </rPr>
      <t>and</t>
    </r>
    <r>
      <rPr>
        <i/>
        <sz val="12"/>
        <rFont val="Arial"/>
        <family val="2"/>
      </rPr>
      <t xml:space="preserve"> Quota number</t>
    </r>
    <r>
      <rPr>
        <sz val="12"/>
        <rFont val="Arial"/>
        <family val="2"/>
      </rPr>
      <t xml:space="preserve"> (only one Timber Sale and one Operating Permit number per Timber Return)</t>
    </r>
  </si>
  <si>
    <r>
      <t xml:space="preserve">Fill in </t>
    </r>
    <r>
      <rPr>
        <i/>
        <sz val="12"/>
        <rFont val="Arial"/>
        <family val="2"/>
      </rPr>
      <t>For the Month of</t>
    </r>
    <r>
      <rPr>
        <sz val="12"/>
        <rFont val="Arial"/>
        <family val="2"/>
      </rPr>
      <t xml:space="preserve"> … (one timber return per month). If using the electronic version choose a month from the drop down menu.</t>
    </r>
  </si>
  <si>
    <t xml:space="preserve">Block Number </t>
  </si>
  <si>
    <r>
      <t xml:space="preserve">If using the electronic version press the </t>
    </r>
    <r>
      <rPr>
        <i/>
        <sz val="12"/>
        <rFont val="Arial"/>
        <family val="2"/>
      </rPr>
      <t>Summarize</t>
    </r>
    <r>
      <rPr>
        <sz val="12"/>
        <rFont val="Arial"/>
        <family val="2"/>
      </rPr>
      <t xml:space="preserve"> button below this section and all commodities, volumes and block numbers will be summarized for all sheets.</t>
    </r>
  </si>
  <si>
    <t>Block Number</t>
  </si>
  <si>
    <t>Salvage FRC Rates as of April 1, 2017:</t>
  </si>
  <si>
    <t>Softwood</t>
  </si>
  <si>
    <t>25% reduction in FRC charges</t>
  </si>
  <si>
    <t>50% reduction in FRC charges</t>
  </si>
  <si>
    <t>75% reduction in FRC charges</t>
  </si>
  <si>
    <r>
      <t>$4.31/m</t>
    </r>
    <r>
      <rPr>
        <vertAlign val="superscript"/>
        <sz val="12"/>
        <rFont val="Arial"/>
        <family val="2"/>
      </rPr>
      <t>3</t>
    </r>
  </si>
  <si>
    <r>
      <t>$0.38/m</t>
    </r>
    <r>
      <rPr>
        <vertAlign val="superscript"/>
        <sz val="12"/>
        <rFont val="Arial"/>
        <family val="2"/>
      </rPr>
      <t>3</t>
    </r>
  </si>
  <si>
    <r>
      <t>$0.25/m</t>
    </r>
    <r>
      <rPr>
        <vertAlign val="superscript"/>
        <sz val="12"/>
        <rFont val="Arial"/>
        <family val="2"/>
      </rPr>
      <t>3</t>
    </r>
  </si>
  <si>
    <r>
      <t>$0.13/m</t>
    </r>
    <r>
      <rPr>
        <vertAlign val="superscript"/>
        <sz val="12"/>
        <rFont val="Arial"/>
        <family val="2"/>
      </rPr>
      <t>3</t>
    </r>
  </si>
  <si>
    <r>
      <t>$2.88/m</t>
    </r>
    <r>
      <rPr>
        <vertAlign val="superscript"/>
        <sz val="12"/>
        <rFont val="Arial"/>
        <family val="2"/>
      </rPr>
      <t>3</t>
    </r>
  </si>
  <si>
    <r>
      <t>$1.44/m</t>
    </r>
    <r>
      <rPr>
        <vertAlign val="superscript"/>
        <sz val="12"/>
        <rFont val="Arial"/>
        <family val="2"/>
      </rPr>
      <t>3</t>
    </r>
  </si>
  <si>
    <r>
      <t>The Total FRC for each commodity/product must be calculated by multiplying the summarized volume (m</t>
    </r>
    <r>
      <rPr>
        <vertAlign val="superscript"/>
        <sz val="12"/>
        <rFont val="Arial"/>
        <family val="2"/>
      </rPr>
      <t>3</t>
    </r>
    <r>
      <rPr>
        <sz val="12"/>
        <rFont val="Arial"/>
        <family val="2"/>
      </rPr>
      <t>) by the FRC rate for the commodity/product. If using the electronic version Total FRC will calculate automatically after the rate is entered.</t>
    </r>
  </si>
  <si>
    <t>$0.13/m3</t>
  </si>
  <si>
    <t>Salvage FPC Rates as of April 1, 2017:</t>
  </si>
  <si>
    <t>25% reduction in FPC charges</t>
  </si>
  <si>
    <t>50% reduction in FPC charges</t>
  </si>
  <si>
    <t>75% reduction in FPC charges</t>
  </si>
  <si>
    <t>$0.09/m3</t>
  </si>
  <si>
    <t>$0.04/m3</t>
  </si>
  <si>
    <t>Hardwood and Tamarack</t>
  </si>
  <si>
    <r>
      <t xml:space="preserve">Forest Renewal Charges (FRC) - </t>
    </r>
    <r>
      <rPr>
        <b/>
        <sz val="12"/>
        <rFont val="Arial"/>
        <family val="2"/>
      </rPr>
      <t xml:space="preserve">Total FRC </t>
    </r>
  </si>
  <si>
    <r>
      <t xml:space="preserve">Fire Protection Charge (FPC) - </t>
    </r>
    <r>
      <rPr>
        <b/>
        <sz val="12"/>
        <rFont val="Arial"/>
        <family val="2"/>
      </rPr>
      <t>Total FPC</t>
    </r>
  </si>
  <si>
    <t xml:space="preserve">All timber delivered to a destination other than an FML and/or an EDT Mill must be reported and paid for by the Cutting Right holder (Quota holders or Timber Sale holders).  </t>
  </si>
  <si>
    <t xml:space="preserve">   A completed, signed hard-copy of the return is submitted with </t>
  </si>
  <si>
    <r>
      <t xml:space="preserve">Summarize the volumes by Commodity/Product and Block Number. If using the electronic version press the </t>
    </r>
    <r>
      <rPr>
        <i/>
        <sz val="12"/>
        <rFont val="Arial"/>
        <family val="2"/>
      </rPr>
      <t>Summarize</t>
    </r>
    <r>
      <rPr>
        <sz val="12"/>
        <rFont val="Arial"/>
        <family val="2"/>
      </rPr>
      <t xml:space="preserve"> button below this section and all commodities, volumes and block numbers will be summarized. </t>
    </r>
  </si>
  <si>
    <t>All timber that meets the above definition must be reported on the monthly timber return. The return only needs to be completed for months when Crown timber is moved or delivered. The return must be submitted by the end of the month following the month in which the timber was moved.</t>
  </si>
  <si>
    <t xml:space="preserve">For each load scaled indicate the harvest block number. </t>
  </si>
  <si>
    <t xml:space="preserve">
</t>
  </si>
  <si>
    <t>At year end check one of the following:</t>
  </si>
  <si>
    <t xml:space="preserve">The return must be submitted on or before the last day of the month following the month in which timber was scaled or moved.  For example, a timber return must be submitted by the last business day of May for all Crown timber scaled or moved during the month of April. If no Crown timber is moved during a month then no return is required. </t>
  </si>
  <si>
    <t>If timber was mass scaled - All weigh scale tickets from the destination mill.</t>
  </si>
  <si>
    <r>
      <t>Payment of all Dues, Forest Renewal Charge (FRC) and Fire Protection Charge (FPC) declared on a return must be made to the Crown (Minister of Finance), by the end of the month following the month the timber return</t>
    </r>
    <r>
      <rPr>
        <b/>
        <sz val="12"/>
        <rFont val="Arial"/>
        <family val="2"/>
      </rPr>
      <t xml:space="preserve"> </t>
    </r>
    <r>
      <rPr>
        <sz val="12"/>
        <rFont val="Arial"/>
        <family val="2"/>
      </rPr>
      <t xml:space="preserve">was due. For example payment is required on the last business day of June for a return due in May for all Crown timber scaled or moved during April. </t>
    </r>
  </si>
  <si>
    <t xml:space="preserve">This section must be completed for all Crown timber moved during the month. Each load or stack must be scaled by a licenced scaler and supported with all related load slips and stacked wood tally sheets completed.  </t>
  </si>
  <si>
    <t>There are two ways this section can be completed depending on where and how the Crown timber is scaled:</t>
  </si>
  <si>
    <r>
      <t>1.</t>
    </r>
    <r>
      <rPr>
        <b/>
        <sz val="7"/>
        <rFont val="Times New Roman"/>
        <family val="1"/>
      </rPr>
      <t>     </t>
    </r>
    <r>
      <rPr>
        <b/>
        <sz val="12"/>
        <rFont val="Arial"/>
        <family val="2"/>
      </rPr>
      <t xml:space="preserve">Scaled on a truck. </t>
    </r>
  </si>
  <si>
    <t xml:space="preserve">Stacks should scaled on a regular basis. Stacks should be clearly identified and separated to ensure future month’s deliveries are not mixed. Prior to each month end all stacks must be scaled for Crown dues payment. </t>
  </si>
  <si>
    <t>For each different Commodity/Product/Block Number listed below in the Scaled Timber Records Section there should be one entry. Be sure to precisely identify the commodity because dues and charges rates may be different. Example: SW Lumber vs. SW Lumber (Salvage). If Tamarack is being reported choose the commodity that contains (Tamarack). Example SW Lumber (Tamarack).</t>
  </si>
  <si>
    <r>
      <t xml:space="preserve">Timber returns will be considered </t>
    </r>
    <r>
      <rPr>
        <i/>
        <sz val="12"/>
        <rFont val="Arial"/>
        <family val="2"/>
      </rPr>
      <t>received</t>
    </r>
    <r>
      <rPr>
        <sz val="12"/>
        <rFont val="Arial"/>
        <family val="2"/>
      </rPr>
      <t xml:space="preserve"> when</t>
    </r>
  </si>
  <si>
    <r>
      <t>Enter the FRC rate for the commodity/product.  If you are using the electronic version select the appropriate rate from the drop down list. If you are declaring timber for an auction sale or salvage enter the approved rate. The rates as of April 1</t>
    </r>
    <r>
      <rPr>
        <sz val="12"/>
        <rFont val="Arial"/>
        <family val="2"/>
      </rPr>
      <t>, 2017 are</t>
    </r>
    <r>
      <rPr>
        <b/>
        <sz val="12"/>
        <rFont val="Arial"/>
        <family val="2"/>
      </rPr>
      <t xml:space="preserve"> </t>
    </r>
    <r>
      <rPr>
        <sz val="12"/>
        <rFont val="Arial"/>
        <family val="2"/>
      </rPr>
      <t>$5.75/m</t>
    </r>
    <r>
      <rPr>
        <vertAlign val="superscript"/>
        <sz val="12"/>
        <rFont val="Arial"/>
        <family val="2"/>
      </rPr>
      <t>3</t>
    </r>
    <r>
      <rPr>
        <sz val="12"/>
        <rFont val="Arial"/>
        <family val="2"/>
      </rPr>
      <t xml:space="preserve"> for softwood and $0.50/m</t>
    </r>
    <r>
      <rPr>
        <vertAlign val="superscript"/>
        <sz val="12"/>
        <rFont val="Arial"/>
        <family val="2"/>
      </rPr>
      <t xml:space="preserve">3 </t>
    </r>
    <r>
      <rPr>
        <sz val="12"/>
        <rFont val="Arial"/>
        <family val="2"/>
      </rPr>
      <t>for hardwood &amp; tamarack.</t>
    </r>
  </si>
  <si>
    <t>A Final Return is required when operations are completed for the operating year or to declare you have not operated that year. A Final return must be submitted by April 30th. In the box on the lower right of the form, please check the applicable response.  In the Remarks section include an estimate of on hand wood by species and location, use back of page if required. Return must be signed as usual.</t>
  </si>
  <si>
    <r>
      <t>Enter the Fire Protection Charge, $0.17/ m</t>
    </r>
    <r>
      <rPr>
        <vertAlign val="superscript"/>
        <sz val="12"/>
        <rFont val="Arial"/>
        <family val="2"/>
      </rPr>
      <t>3</t>
    </r>
    <r>
      <rPr>
        <sz val="12"/>
        <rFont val="Arial"/>
        <family val="2"/>
      </rPr>
      <t xml:space="preserve">.  If you are using the electronic version select the appropriate rate from the drop down list. If you are declaring timber for an auction sale or salvage enter the approved rate. </t>
    </r>
  </si>
  <si>
    <t>The return can be electronically completed using the MS Excel version. This version can then be submitted by e-mail. The electronic copy is to be emailed to the Regional Office and the Timber Sales and Revenue Clerk, Forestry Branch, Winnipeg. Email addresses will be provided upon request.</t>
  </si>
  <si>
    <t>The following are detailed instructions for completing the Timber Return form. For further information contact your local Forestry office.</t>
  </si>
  <si>
    <t xml:space="preserve">The timber return must be submitted to designated regional or district Forestry offices. It will be received by Forestry staff if all supporting documentation is attached. </t>
  </si>
  <si>
    <t>It is preferable that the cutting right holder signs the Return in a Forestry Office and that a Foresrty staff witnesses it. However, the Return can be signed, witnessed and dated prior to being submitted.</t>
  </si>
  <si>
    <t>FORESTRY OFFICE USE ONLY</t>
  </si>
  <si>
    <t>Pallet Stock - SW</t>
  </si>
  <si>
    <t>Pallet Stock - HW</t>
  </si>
  <si>
    <t xml:space="preserve">https://gov.mb.ca/forest/forestry/crown_timber/history/index.html </t>
  </si>
  <si>
    <t xml:space="preserve">Enter the Crown Timber Dues rate for the commodity/product for the month.  If you are declaring timber for an auction sale or salvage enter the approved rate.
Monthly Crown timber dues rates are found at: </t>
  </si>
  <si>
    <t>Timber Return  2022-23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</si>
</sst>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409]d/mmm/yy;@"/>
    <numFmt numFmtId="168" formatCode="[$-409]mmmm/yy;@"/>
    <numFmt numFmtId="169" formatCode="mmmm/yyyy"/>
    <numFmt numFmtId="170" formatCode="mmm/yyyy"/>
  </numFmts>
  <fonts count="64">
    <font>
      <sz val="10"/>
      <name val="Arial"/>
      <family val="0"/>
    </font>
    <font>
      <sz val="11"/>
      <color indexed="8"/>
      <name val="Calibri"/>
      <family val="2"/>
    </font>
    <font>
      <b/>
      <sz val="14"/>
      <name val="Arial"/>
      <family val="2"/>
    </font>
    <font>
      <b/>
      <sz val="8"/>
      <name val="Arial"/>
      <family val="2"/>
    </font>
    <font>
      <sz val="8"/>
      <name val="Arial"/>
      <family val="2"/>
    </font>
    <font>
      <b/>
      <sz val="10"/>
      <name val="Arial"/>
      <family val="2"/>
    </font>
    <font>
      <sz val="7"/>
      <name val="Arial"/>
      <family val="2"/>
    </font>
    <font>
      <sz val="6"/>
      <name val="Arial"/>
      <family val="2"/>
    </font>
    <font>
      <b/>
      <sz val="6"/>
      <name val="Arial"/>
      <family val="2"/>
    </font>
    <font>
      <sz val="9"/>
      <name val="Arial"/>
      <family val="2"/>
    </font>
    <font>
      <b/>
      <sz val="12"/>
      <name val="Arial"/>
      <family val="2"/>
    </font>
    <font>
      <sz val="12"/>
      <name val="Arial"/>
      <family val="2"/>
    </font>
    <font>
      <b/>
      <u val="single"/>
      <sz val="12"/>
      <name val="Arial"/>
      <family val="2"/>
    </font>
    <font>
      <u val="single"/>
      <sz val="12"/>
      <name val="Arial"/>
      <family val="2"/>
    </font>
    <font>
      <i/>
      <sz val="12"/>
      <name val="Arial"/>
      <family val="2"/>
    </font>
    <font>
      <b/>
      <i/>
      <sz val="12"/>
      <name val="Arial"/>
      <family val="2"/>
    </font>
    <font>
      <b/>
      <sz val="7"/>
      <name val="Times New Roman"/>
      <family val="1"/>
    </font>
    <font>
      <i/>
      <vertAlign val="superscript"/>
      <sz val="12"/>
      <name val="Arial"/>
      <family val="2"/>
    </font>
    <font>
      <vertAlign val="superscript"/>
      <sz val="12"/>
      <name val="Arial"/>
      <family val="2"/>
    </font>
    <font>
      <b/>
      <i/>
      <vertAlign val="superscript"/>
      <sz val="12"/>
      <name val="Arial"/>
      <family val="2"/>
    </font>
    <font>
      <b/>
      <sz val="16"/>
      <name val="Arial"/>
      <family val="2"/>
    </font>
    <font>
      <i/>
      <sz val="10"/>
      <name val="Arial"/>
      <family val="2"/>
    </font>
    <font>
      <b/>
      <sz val="9"/>
      <name val="Arial"/>
      <family val="2"/>
    </font>
    <font>
      <sz val="8"/>
      <color indexed="8"/>
      <name val="Segoe UI"/>
      <family val="2"/>
    </font>
    <font>
      <b/>
      <sz val="50"/>
      <name val="Verdan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2"/>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2"/>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medium"/>
      <top style="medium"/>
      <bottom style="thin"/>
    </border>
    <border>
      <left style="thin"/>
      <right style="medium"/>
      <top style="thin"/>
      <bottom/>
    </border>
    <border>
      <left/>
      <right style="thick">
        <color indexed="17"/>
      </right>
      <top/>
      <bottom style="thin"/>
    </border>
    <border>
      <left/>
      <right style="thick">
        <color indexed="17"/>
      </right>
      <top style="thin"/>
      <bottom style="thin"/>
    </border>
    <border>
      <left/>
      <right style="thick">
        <color indexed="17"/>
      </right>
      <top style="thin"/>
      <bottom style="medium"/>
    </border>
    <border>
      <left style="medium"/>
      <right style="medium"/>
      <top style="medium"/>
      <bottom/>
    </border>
    <border>
      <left style="medium"/>
      <right style="medium"/>
      <top/>
      <bottom/>
    </border>
    <border>
      <left/>
      <right style="medium"/>
      <top style="medium"/>
      <bottom/>
    </border>
    <border>
      <left/>
      <right style="medium"/>
      <top/>
      <bottom/>
    </border>
    <border>
      <left/>
      <right style="medium"/>
      <top/>
      <bottom style="medium"/>
    </border>
    <border>
      <left/>
      <right style="medium"/>
      <top style="medium"/>
      <bottom style="thin"/>
    </border>
    <border>
      <left/>
      <right style="medium"/>
      <top style="thin"/>
      <bottom style="thin"/>
    </border>
    <border>
      <left style="thin"/>
      <right style="medium"/>
      <top style="thin"/>
      <bottom style="thin"/>
    </border>
    <border>
      <left style="thick">
        <color indexed="17"/>
      </left>
      <right style="medium"/>
      <top/>
      <bottom style="thin"/>
    </border>
    <border>
      <left style="thick">
        <color indexed="17"/>
      </left>
      <right style="medium"/>
      <top style="thin"/>
      <bottom style="medium"/>
    </border>
    <border>
      <left style="medium"/>
      <right style="medium"/>
      <top style="thin"/>
      <bottom style="thin"/>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medium"/>
      <right style="medium"/>
      <top/>
      <bottom style="thin"/>
    </border>
    <border>
      <left/>
      <right/>
      <top/>
      <bottom style="medium"/>
    </border>
    <border>
      <left style="medium"/>
      <right style="medium"/>
      <top/>
      <bottom style="medium"/>
    </border>
    <border>
      <left style="medium"/>
      <right style="thin"/>
      <top style="thin"/>
      <bottom style="medium"/>
    </border>
    <border>
      <left style="thin"/>
      <right style="thin"/>
      <top style="thin"/>
      <bottom style="medium"/>
    </border>
    <border>
      <left style="medium"/>
      <right style="medium"/>
      <top style="thin"/>
      <bottom style="medium"/>
    </border>
    <border>
      <left/>
      <right/>
      <top style="thin"/>
      <bottom style="medium"/>
    </border>
    <border>
      <left style="thick">
        <color indexed="17"/>
      </left>
      <right/>
      <top/>
      <bottom/>
    </border>
    <border>
      <left/>
      <right style="thick">
        <color indexed="17"/>
      </right>
      <top/>
      <bottom/>
    </border>
    <border>
      <left style="thick">
        <color indexed="17"/>
      </left>
      <right/>
      <top/>
      <bottom style="thick">
        <color indexed="17"/>
      </bottom>
    </border>
    <border>
      <left/>
      <right/>
      <top/>
      <bottom style="thick">
        <color indexed="17"/>
      </bottom>
    </border>
    <border>
      <left/>
      <right style="thick">
        <color indexed="17"/>
      </right>
      <top/>
      <bottom style="thick">
        <color indexed="17"/>
      </bottom>
    </border>
    <border>
      <left style="medium"/>
      <right/>
      <top style="medium"/>
      <bottom/>
    </border>
    <border>
      <left/>
      <right/>
      <top style="medium"/>
      <bottom/>
    </border>
    <border>
      <left style="medium"/>
      <right/>
      <top/>
      <bottom/>
    </border>
    <border>
      <left style="medium"/>
      <right/>
      <top/>
      <bottom style="medium"/>
    </border>
    <border>
      <left/>
      <right/>
      <top style="medium"/>
      <bottom style="medium"/>
    </border>
    <border>
      <left/>
      <right/>
      <top style="thick">
        <color indexed="10"/>
      </top>
      <bottom/>
    </border>
    <border>
      <left/>
      <right style="thin"/>
      <top style="thin"/>
      <bottom style="thin"/>
    </border>
    <border>
      <left/>
      <right style="thin"/>
      <top style="thin"/>
      <bottom/>
    </border>
    <border>
      <left style="thin"/>
      <right style="thin"/>
      <top style="thin"/>
      <bottom/>
    </border>
    <border>
      <left style="thin"/>
      <right style="thin"/>
      <top style="medium"/>
      <bottom style="medium"/>
    </border>
    <border>
      <left style="thick">
        <color indexed="10"/>
      </left>
      <right/>
      <top/>
      <bottom/>
    </border>
    <border>
      <left style="thick">
        <color indexed="10"/>
      </left>
      <right/>
      <top/>
      <bottom style="thick">
        <color indexed="10"/>
      </bottom>
    </border>
    <border>
      <left/>
      <right/>
      <top/>
      <bottom style="thick">
        <color indexed="10"/>
      </bottom>
    </border>
    <border>
      <left style="medium"/>
      <right style="thin"/>
      <top/>
      <bottom/>
    </border>
    <border>
      <left style="medium"/>
      <right style="medium"/>
      <top style="medium"/>
      <bottom style="medium"/>
    </border>
    <border>
      <left style="medium"/>
      <right/>
      <top style="medium"/>
      <bottom style="medium"/>
    </border>
    <border>
      <left/>
      <right style="medium"/>
      <top style="medium"/>
      <bottom style="medium"/>
    </border>
    <border>
      <left style="medium"/>
      <right style="thin"/>
      <top style="medium"/>
      <bottom/>
    </border>
    <border>
      <left style="thin"/>
      <right style="thick">
        <color indexed="17"/>
      </right>
      <top style="thin"/>
      <bottom style="thin"/>
    </border>
    <border>
      <left style="thick">
        <color indexed="17"/>
      </left>
      <right style="medium"/>
      <top/>
      <bottom/>
    </border>
    <border>
      <left style="medium"/>
      <right/>
      <top style="thin"/>
      <bottom style="thin"/>
    </border>
    <border>
      <left/>
      <right/>
      <top style="thin"/>
      <bottom style="thin"/>
    </border>
    <border>
      <left style="medium"/>
      <right style="thick">
        <color indexed="17"/>
      </right>
      <top/>
      <bottom style="medium"/>
    </border>
    <border>
      <left style="medium"/>
      <right/>
      <top style="thin"/>
      <bottom style="medium"/>
    </border>
    <border>
      <left/>
      <right style="thin"/>
      <top/>
      <bottom style="medium"/>
    </border>
    <border>
      <left style="thin"/>
      <right style="thick">
        <color indexed="10"/>
      </right>
      <top style="thin"/>
      <bottom style="thin"/>
    </border>
    <border>
      <left style="thin"/>
      <right style="thick">
        <color indexed="10"/>
      </right>
      <top style="medium"/>
      <bottom style="medium"/>
    </border>
    <border>
      <left/>
      <right style="thick">
        <color indexed="10"/>
      </right>
      <top/>
      <bottom/>
    </border>
    <border>
      <left style="medium"/>
      <right style="thick">
        <color indexed="10"/>
      </right>
      <top style="medium"/>
      <bottom style="medium"/>
    </border>
    <border>
      <left style="medium"/>
      <right style="thick">
        <color indexed="10"/>
      </right>
      <top style="medium"/>
      <bottom style="thick">
        <color indexed="10"/>
      </bottom>
    </border>
    <border>
      <left/>
      <right style="medium"/>
      <top style="thin"/>
      <bottom style="medium"/>
    </border>
    <border>
      <left style="thin"/>
      <right style="thick">
        <color rgb="FF00B050"/>
      </right>
      <top style="thin"/>
      <bottom style="thin"/>
    </border>
    <border>
      <left style="thick">
        <color rgb="FF00B050"/>
      </left>
      <right style="medium"/>
      <top/>
      <bottom style="thin"/>
    </border>
    <border>
      <left/>
      <right style="thick">
        <color rgb="FF00B050"/>
      </right>
      <top/>
      <bottom style="thin"/>
    </border>
    <border>
      <left/>
      <right style="thick">
        <color rgb="FF00B050"/>
      </right>
      <top style="thin"/>
      <bottom style="thin"/>
    </border>
    <border>
      <left/>
      <right style="thick">
        <color rgb="FF00B050"/>
      </right>
      <top style="thin"/>
      <bottom style="medium"/>
    </border>
    <border>
      <left style="thick">
        <color rgb="FF00B050"/>
      </left>
      <right/>
      <top/>
      <bottom/>
    </border>
    <border>
      <left style="medium"/>
      <right style="thick">
        <color rgb="FF00B050"/>
      </right>
      <top/>
      <bottom style="medium"/>
    </border>
    <border>
      <left/>
      <right style="thick">
        <color rgb="FF00B050"/>
      </right>
      <top/>
      <bottom/>
    </border>
    <border>
      <left style="thick">
        <color rgb="FF00B050"/>
      </left>
      <right/>
      <top/>
      <bottom style="thick">
        <color rgb="FF00B050"/>
      </bottom>
    </border>
    <border>
      <left/>
      <right/>
      <top/>
      <bottom style="thick">
        <color rgb="FF00B050"/>
      </bottom>
    </border>
    <border>
      <left/>
      <right style="thick">
        <color rgb="FF00B050"/>
      </right>
      <top/>
      <bottom style="thick">
        <color rgb="FF00B050"/>
      </bottom>
    </border>
    <border>
      <left style="thick">
        <color theme="1"/>
      </left>
      <right/>
      <top style="thick">
        <color rgb="FF00B050"/>
      </top>
      <bottom style="thick">
        <color theme="1"/>
      </bottom>
    </border>
    <border>
      <left/>
      <right/>
      <top style="thick">
        <color rgb="FF00B050"/>
      </top>
      <bottom style="thick">
        <color theme="1"/>
      </bottom>
    </border>
    <border>
      <left style="thin">
        <color rgb="FF999999"/>
      </left>
      <right/>
      <top style="thin">
        <color rgb="FF999999"/>
      </top>
      <bottom/>
    </border>
    <border>
      <left style="thin"/>
      <right/>
      <top style="thin">
        <color rgb="FF999999"/>
      </top>
      <bottom/>
    </border>
    <border>
      <left style="thin">
        <color rgb="FF999999"/>
      </left>
      <right/>
      <top style="thin">
        <color rgb="FF999999"/>
      </top>
      <bottom style="thin">
        <color rgb="FF999999"/>
      </bottom>
    </border>
    <border>
      <left style="thin">
        <color rgb="FF999999"/>
      </left>
      <right style="thin">
        <color rgb="FF999999"/>
      </right>
      <top style="thin">
        <color rgb="FF999999"/>
      </top>
      <bottom/>
    </border>
    <border>
      <left style="thin">
        <color rgb="FF999999"/>
      </left>
      <right style="thin">
        <color rgb="FF999999"/>
      </right>
      <top style="thin">
        <color rgb="FF999999"/>
      </top>
      <bottom style="thin">
        <color rgb="FF999999"/>
      </bottom>
    </border>
    <border>
      <left style="thin"/>
      <right style="medium"/>
      <top/>
      <bottom style="medium"/>
    </border>
    <border>
      <left/>
      <right/>
      <top style="thin"/>
      <bottom style="thick">
        <color rgb="FF00B050"/>
      </bottom>
    </border>
    <border>
      <left/>
      <right/>
      <top style="thin"/>
      <bottom/>
    </border>
    <border>
      <left style="medium"/>
      <right/>
      <top style="thick">
        <color rgb="FF00B050"/>
      </top>
      <bottom style="thin"/>
    </border>
    <border>
      <left/>
      <right/>
      <top style="thick">
        <color rgb="FF00B050"/>
      </top>
      <bottom style="thin"/>
    </border>
    <border>
      <left/>
      <right style="thick">
        <color rgb="FF00B050"/>
      </right>
      <top style="thick">
        <color rgb="FF00B050"/>
      </top>
      <bottom style="thin"/>
    </border>
    <border>
      <left style="thin"/>
      <right style="thick">
        <color indexed="10"/>
      </right>
      <top style="thick">
        <color indexed="10"/>
      </top>
      <bottom style="thin"/>
    </border>
    <border>
      <left style="thin"/>
      <right style="thin"/>
      <top style="thick">
        <color indexed="10"/>
      </top>
      <bottom style="thin"/>
    </border>
    <border>
      <left style="thin"/>
      <right/>
      <top style="thick">
        <color indexed="10"/>
      </top>
      <bottom style="thin"/>
    </border>
    <border>
      <left/>
      <right style="thin"/>
      <top style="thick">
        <color indexed="10"/>
      </top>
      <bottom style="thin"/>
    </border>
    <border>
      <left style="thick">
        <color rgb="FF00B050"/>
      </left>
      <right style="medium"/>
      <top style="thick">
        <color rgb="FF00B050"/>
      </top>
      <bottom/>
    </border>
    <border>
      <left style="thick">
        <color indexed="10"/>
      </left>
      <right/>
      <top/>
      <bottom style="medium"/>
    </border>
    <border>
      <left style="medium"/>
      <right style="medium"/>
      <top style="thick">
        <color rgb="FF00B050"/>
      </top>
      <bottom/>
    </border>
    <border>
      <left/>
      <right/>
      <top style="thick">
        <color rgb="FF00B050"/>
      </top>
      <bottom/>
    </border>
    <border>
      <left/>
      <right style="medium"/>
      <top style="thick">
        <color rgb="FF00B050"/>
      </top>
      <bottom/>
    </border>
    <border>
      <left/>
      <right style="medium"/>
      <top/>
      <bottom style="thin"/>
    </border>
    <border>
      <left style="thick">
        <color indexed="10"/>
      </left>
      <right/>
      <top style="thick">
        <color indexed="10"/>
      </top>
      <bottom/>
    </border>
    <border>
      <left style="thin"/>
      <right style="thin"/>
      <top style="thick">
        <color indexed="10"/>
      </top>
      <bottom/>
    </border>
    <border>
      <left style="thin"/>
      <right style="thin"/>
      <top/>
      <bottom/>
    </border>
    <border>
      <left/>
      <right style="medium"/>
      <top style="thin"/>
      <bottom/>
    </border>
    <border>
      <left style="medium"/>
      <right style="thin"/>
      <top style="thin"/>
      <bottom/>
    </border>
    <border>
      <left style="medium"/>
      <right/>
      <top style="thick">
        <color indexed="17"/>
      </top>
      <bottom/>
    </border>
    <border>
      <left style="medium"/>
      <right/>
      <top/>
      <bottom style="thin"/>
    </border>
    <border>
      <left/>
      <right style="medium"/>
      <top style="thick">
        <color indexed="17"/>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66">
    <xf numFmtId="0" fontId="0" fillId="0" borderId="0" xfId="0" applyAlignment="1">
      <alignment/>
    </xf>
    <xf numFmtId="0" fontId="0" fillId="0" borderId="10" xfId="0" applyBorder="1" applyAlignment="1" applyProtection="1">
      <alignment/>
      <protection locked="0"/>
    </xf>
    <xf numFmtId="0" fontId="11" fillId="0" borderId="10" xfId="0" applyFont="1" applyBorder="1" applyAlignment="1" applyProtection="1">
      <alignment/>
      <protection locked="0"/>
    </xf>
    <xf numFmtId="167" fontId="11" fillId="33" borderId="10" xfId="0" applyNumberFormat="1" applyFont="1" applyFill="1" applyBorder="1" applyAlignment="1" applyProtection="1">
      <alignment/>
      <protection locked="0"/>
    </xf>
    <xf numFmtId="167" fontId="4" fillId="33" borderId="11" xfId="0" applyNumberFormat="1" applyFont="1" applyFill="1" applyBorder="1" applyAlignment="1" applyProtection="1">
      <alignment/>
      <protection locked="0"/>
    </xf>
    <xf numFmtId="0" fontId="4" fillId="33" borderId="12" xfId="0" applyFont="1" applyFill="1" applyBorder="1" applyAlignment="1" applyProtection="1">
      <alignment/>
      <protection locked="0"/>
    </xf>
    <xf numFmtId="2" fontId="0" fillId="0" borderId="13"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2" fontId="0" fillId="0" borderId="15" xfId="0" applyNumberFormat="1" applyFont="1" applyBorder="1" applyAlignment="1" applyProtection="1">
      <alignment/>
      <protection locked="0"/>
    </xf>
    <xf numFmtId="0" fontId="11" fillId="0" borderId="0" xfId="0" applyFont="1" applyAlignment="1">
      <alignment/>
    </xf>
    <xf numFmtId="0" fontId="10" fillId="0" borderId="0" xfId="0" applyFont="1" applyAlignment="1">
      <alignment/>
    </xf>
    <xf numFmtId="0" fontId="11" fillId="0" borderId="0" xfId="0" applyFont="1" applyAlignment="1">
      <alignment horizontal="left" indent="2"/>
    </xf>
    <xf numFmtId="0" fontId="15" fillId="0" borderId="0" xfId="0" applyFont="1" applyAlignment="1">
      <alignment/>
    </xf>
    <xf numFmtId="0" fontId="0"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20" xfId="0" applyFont="1" applyBorder="1" applyAlignment="1">
      <alignment vertical="top" wrapText="1"/>
    </xf>
    <xf numFmtId="0" fontId="11" fillId="0" borderId="0" xfId="0" applyFont="1" applyAlignment="1">
      <alignment wrapText="1"/>
    </xf>
    <xf numFmtId="0" fontId="0" fillId="0" borderId="0" xfId="0" applyAlignment="1">
      <alignment wrapText="1"/>
    </xf>
    <xf numFmtId="0" fontId="11" fillId="0" borderId="0" xfId="0" applyFont="1" applyBorder="1" applyAlignment="1">
      <alignment wrapText="1"/>
    </xf>
    <xf numFmtId="0" fontId="0" fillId="0" borderId="0" xfId="0" applyBorder="1" applyAlignment="1">
      <alignment wrapText="1"/>
    </xf>
    <xf numFmtId="0" fontId="11" fillId="0" borderId="19" xfId="0" applyFont="1" applyBorder="1" applyAlignment="1" applyProtection="1">
      <alignment/>
      <protection locked="0"/>
    </xf>
    <xf numFmtId="0" fontId="10" fillId="34" borderId="21" xfId="0" applyFont="1" applyFill="1" applyBorder="1" applyAlignment="1" applyProtection="1">
      <alignment horizontal="center"/>
      <protection locked="0"/>
    </xf>
    <xf numFmtId="0" fontId="10" fillId="0" borderId="22" xfId="0" applyFont="1" applyBorder="1" applyAlignment="1" applyProtection="1">
      <alignment horizontal="center"/>
      <protection locked="0"/>
    </xf>
    <xf numFmtId="164" fontId="4" fillId="33" borderId="23" xfId="44" applyNumberFormat="1" applyFont="1" applyFill="1" applyBorder="1" applyAlignment="1" applyProtection="1">
      <alignment/>
      <protection locked="0"/>
    </xf>
    <xf numFmtId="0" fontId="10" fillId="34" borderId="20" xfId="0" applyFont="1" applyFill="1" applyBorder="1" applyAlignment="1" applyProtection="1">
      <alignment horizontal="center"/>
      <protection locked="0"/>
    </xf>
    <xf numFmtId="0" fontId="10" fillId="34" borderId="22" xfId="0" applyFont="1" applyFill="1" applyBorder="1" applyAlignment="1" applyProtection="1">
      <alignment horizontal="center"/>
      <protection locked="0"/>
    </xf>
    <xf numFmtId="0" fontId="11" fillId="0" borderId="0" xfId="0" applyFont="1" applyAlignment="1">
      <alignment vertical="top" wrapText="1"/>
    </xf>
    <xf numFmtId="0" fontId="11" fillId="0" borderId="0" xfId="0" applyFont="1" applyAlignment="1">
      <alignment horizontal="left" vertical="top" wrapText="1"/>
    </xf>
    <xf numFmtId="0" fontId="21" fillId="0" borderId="0" xfId="0" applyFont="1" applyAlignment="1">
      <alignment/>
    </xf>
    <xf numFmtId="0" fontId="0" fillId="0" borderId="0" xfId="0" applyAlignment="1">
      <alignment vertical="top"/>
    </xf>
    <xf numFmtId="0" fontId="11" fillId="0" borderId="0" xfId="0" applyFont="1" applyAlignment="1">
      <alignment vertical="top"/>
    </xf>
    <xf numFmtId="0" fontId="11" fillId="0" borderId="0" xfId="0" applyFont="1" applyAlignment="1">
      <alignment horizontal="left" vertical="top" indent="1"/>
    </xf>
    <xf numFmtId="0" fontId="11" fillId="0" borderId="0" xfId="0" applyFont="1" applyAlignment="1">
      <alignment horizontal="left" vertical="top" indent="2"/>
    </xf>
    <xf numFmtId="0" fontId="2" fillId="0" borderId="0" xfId="0" applyFont="1" applyAlignment="1">
      <alignment horizontal="left" vertical="center"/>
    </xf>
    <xf numFmtId="0" fontId="0" fillId="0" borderId="0" xfId="0" applyAlignment="1">
      <alignment vertical="center"/>
    </xf>
    <xf numFmtId="0" fontId="12" fillId="0" borderId="0" xfId="0" applyFont="1" applyAlignment="1">
      <alignment vertical="center"/>
    </xf>
    <xf numFmtId="0" fontId="10" fillId="0" borderId="0" xfId="0" applyFont="1" applyAlignment="1">
      <alignment horizontal="left" vertical="top" indent="4"/>
    </xf>
    <xf numFmtId="0" fontId="15" fillId="0" borderId="0" xfId="0" applyFont="1" applyAlignment="1">
      <alignment vertical="center"/>
    </xf>
    <xf numFmtId="0" fontId="10" fillId="0" borderId="0" xfId="0" applyFont="1" applyAlignment="1">
      <alignment vertical="center"/>
    </xf>
    <xf numFmtId="0" fontId="2" fillId="0" borderId="0" xfId="0" applyFont="1" applyAlignment="1">
      <alignment vertical="center"/>
    </xf>
    <xf numFmtId="14" fontId="0" fillId="0" borderId="24" xfId="0" applyNumberFormat="1" applyFont="1" applyBorder="1" applyAlignment="1" applyProtection="1">
      <alignment horizontal="center"/>
      <protection locked="0"/>
    </xf>
    <xf numFmtId="14" fontId="0" fillId="0" borderId="25" xfId="0" applyNumberFormat="1" applyFont="1" applyBorder="1" applyAlignment="1" applyProtection="1">
      <alignment horizontal="center"/>
      <protection locked="0"/>
    </xf>
    <xf numFmtId="0" fontId="0" fillId="0" borderId="10" xfId="0" applyFont="1" applyBorder="1" applyAlignment="1" applyProtection="1">
      <alignment/>
      <protection locked="0"/>
    </xf>
    <xf numFmtId="0" fontId="0" fillId="0" borderId="26" xfId="0" applyFont="1" applyBorder="1" applyAlignment="1" applyProtection="1">
      <alignment/>
      <protection locked="0"/>
    </xf>
    <xf numFmtId="0" fontId="0" fillId="0" borderId="27"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29" xfId="0" applyFont="1" applyBorder="1" applyAlignment="1" applyProtection="1">
      <alignment horizontal="center"/>
      <protection locked="0"/>
    </xf>
    <xf numFmtId="0" fontId="0" fillId="0" borderId="30" xfId="0" applyFont="1" applyBorder="1" applyAlignment="1" applyProtection="1">
      <alignment horizontal="center"/>
      <protection locked="0"/>
    </xf>
    <xf numFmtId="0" fontId="0" fillId="0" borderId="31" xfId="0" applyFont="1" applyBorder="1" applyAlignment="1" applyProtection="1">
      <alignment/>
      <protection locked="0"/>
    </xf>
    <xf numFmtId="0" fontId="0" fillId="0" borderId="32" xfId="0" applyFont="1" applyBorder="1" applyAlignment="1" applyProtection="1">
      <alignment/>
      <protection locked="0"/>
    </xf>
    <xf numFmtId="0" fontId="0" fillId="0" borderId="33" xfId="0" applyFont="1" applyBorder="1" applyAlignment="1" applyProtection="1">
      <alignment/>
      <protection locked="0"/>
    </xf>
    <xf numFmtId="0" fontId="0" fillId="0" borderId="34"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0" fillId="0" borderId="28" xfId="0" applyFont="1" applyBorder="1" applyAlignment="1" applyProtection="1">
      <alignment/>
      <protection locked="0"/>
    </xf>
    <xf numFmtId="0" fontId="0" fillId="0" borderId="29" xfId="0" applyFont="1" applyBorder="1" applyAlignment="1" applyProtection="1">
      <alignment horizontal="left"/>
      <protection locked="0"/>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4" xfId="0" applyFont="1" applyBorder="1" applyAlignment="1" applyProtection="1">
      <alignment horizontal="left"/>
      <protection locked="0"/>
    </xf>
    <xf numFmtId="0" fontId="0" fillId="0" borderId="0" xfId="0" applyAlignment="1" applyProtection="1">
      <alignment/>
      <protection locked="0"/>
    </xf>
    <xf numFmtId="0" fontId="0" fillId="0" borderId="0" xfId="0" applyFont="1" applyAlignment="1" applyProtection="1">
      <alignment/>
      <protection locked="0"/>
    </xf>
    <xf numFmtId="0" fontId="10"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165" fontId="0" fillId="0" borderId="0" xfId="0" applyNumberFormat="1" applyAlignment="1" applyProtection="1">
      <alignment/>
      <protection locked="0"/>
    </xf>
    <xf numFmtId="0" fontId="7" fillId="0" borderId="0" xfId="0" applyFont="1" applyAlignment="1" applyProtection="1">
      <alignment/>
      <protection locked="0"/>
    </xf>
    <xf numFmtId="0" fontId="0" fillId="0" borderId="0" xfId="0" applyBorder="1" applyAlignment="1" applyProtection="1">
      <alignment/>
      <protection locked="0"/>
    </xf>
    <xf numFmtId="0" fontId="3" fillId="0" borderId="0" xfId="0" applyFont="1" applyBorder="1" applyAlignment="1" applyProtection="1">
      <alignment horizontal="right"/>
      <protection locked="0"/>
    </xf>
    <xf numFmtId="0" fontId="7" fillId="0" borderId="0" xfId="0" applyFont="1" applyBorder="1" applyAlignment="1" applyProtection="1">
      <alignment horizontal="right"/>
      <protection locked="0"/>
    </xf>
    <xf numFmtId="0" fontId="4" fillId="0" borderId="0" xfId="0" applyFont="1" applyBorder="1" applyAlignment="1" applyProtection="1">
      <alignment/>
      <protection locked="0"/>
    </xf>
    <xf numFmtId="165" fontId="4" fillId="0" borderId="0" xfId="44" applyFont="1" applyBorder="1" applyAlignment="1" applyProtection="1">
      <alignment/>
      <protection locked="0"/>
    </xf>
    <xf numFmtId="0" fontId="3" fillId="0" borderId="0" xfId="0" applyFont="1" applyAlignment="1" applyProtection="1">
      <alignment/>
      <protection locked="0"/>
    </xf>
    <xf numFmtId="0" fontId="5" fillId="0" borderId="0" xfId="0" applyFont="1" applyAlignment="1" applyProtection="1">
      <alignment horizontal="right"/>
      <protection locked="0"/>
    </xf>
    <xf numFmtId="165" fontId="5" fillId="0" borderId="0" xfId="0" applyNumberFormat="1" applyFont="1" applyBorder="1" applyAlignment="1" applyProtection="1">
      <alignment/>
      <protection locked="0"/>
    </xf>
    <xf numFmtId="0" fontId="10" fillId="0" borderId="0" xfId="0" applyFont="1" applyBorder="1" applyAlignment="1" applyProtection="1">
      <alignment/>
      <protection locked="0"/>
    </xf>
    <xf numFmtId="0" fontId="5" fillId="0" borderId="0" xfId="0" applyFont="1" applyBorder="1" applyAlignment="1" applyProtection="1">
      <alignment/>
      <protection locked="0"/>
    </xf>
    <xf numFmtId="0" fontId="4" fillId="0" borderId="0" xfId="0" applyFont="1" applyBorder="1" applyAlignment="1" applyProtection="1">
      <alignment wrapText="1"/>
      <protection locked="0"/>
    </xf>
    <xf numFmtId="0" fontId="0" fillId="0" borderId="0" xfId="0" applyBorder="1" applyAlignment="1" applyProtection="1">
      <alignment/>
      <protection locked="0"/>
    </xf>
    <xf numFmtId="0" fontId="4" fillId="0" borderId="0" xfId="0" applyFont="1" applyBorder="1" applyAlignment="1" applyProtection="1">
      <alignment horizontal="right"/>
      <protection locked="0"/>
    </xf>
    <xf numFmtId="0" fontId="4" fillId="33" borderId="29" xfId="0" applyFont="1" applyFill="1" applyBorder="1" applyAlignment="1" applyProtection="1">
      <alignment horizontal="center" wrapText="1"/>
      <protection locked="0"/>
    </xf>
    <xf numFmtId="0" fontId="4" fillId="33" borderId="30" xfId="0" applyFont="1" applyFill="1" applyBorder="1" applyAlignment="1" applyProtection="1">
      <alignment horizontal="center" wrapText="1"/>
      <protection locked="0"/>
    </xf>
    <xf numFmtId="0" fontId="0" fillId="0" borderId="38" xfId="0" applyFont="1" applyBorder="1" applyAlignment="1" applyProtection="1">
      <alignment/>
      <protection locked="0"/>
    </xf>
    <xf numFmtId="0" fontId="0" fillId="0" borderId="0" xfId="0" applyFont="1" applyBorder="1" applyAlignment="1" applyProtection="1">
      <alignment horizontal="left"/>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38" xfId="0" applyFont="1" applyBorder="1" applyAlignment="1" applyProtection="1">
      <alignment horizontal="right"/>
      <protection locked="0"/>
    </xf>
    <xf numFmtId="0" fontId="4" fillId="0" borderId="39" xfId="0" applyFont="1" applyBorder="1" applyAlignment="1" applyProtection="1">
      <alignment horizontal="right"/>
      <protection locked="0"/>
    </xf>
    <xf numFmtId="0" fontId="11" fillId="0" borderId="0" xfId="0" applyFont="1" applyAlignment="1" applyProtection="1">
      <alignment/>
      <protection locked="0"/>
    </xf>
    <xf numFmtId="0" fontId="0" fillId="0" borderId="0" xfId="0" applyFont="1" applyBorder="1" applyAlignment="1" applyProtection="1">
      <alignment horizontal="right"/>
      <protection locked="0"/>
    </xf>
    <xf numFmtId="0" fontId="10" fillId="0" borderId="0" xfId="0" applyFont="1" applyBorder="1" applyAlignment="1" applyProtection="1">
      <alignment horizontal="center"/>
      <protection locked="0"/>
    </xf>
    <xf numFmtId="0" fontId="0" fillId="0" borderId="39" xfId="0" applyBorder="1" applyAlignment="1" applyProtection="1">
      <alignment/>
      <protection locked="0"/>
    </xf>
    <xf numFmtId="0" fontId="0" fillId="0" borderId="38" xfId="0" applyBorder="1" applyAlignment="1" applyProtection="1">
      <alignment/>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6" fillId="0" borderId="39" xfId="0" applyFont="1" applyBorder="1" applyAlignment="1" applyProtection="1">
      <alignment vertical="center"/>
      <protection locked="0"/>
    </xf>
    <xf numFmtId="0" fontId="0" fillId="0" borderId="39" xfId="0" applyBorder="1" applyAlignment="1" applyProtection="1">
      <alignment/>
      <protection locked="0"/>
    </xf>
    <xf numFmtId="0" fontId="0" fillId="0" borderId="0" xfId="0" applyBorder="1" applyAlignment="1" applyProtection="1">
      <alignment horizontal="left"/>
      <protection locked="0"/>
    </xf>
    <xf numFmtId="0" fontId="0" fillId="0" borderId="40" xfId="0" applyBorder="1" applyAlignment="1" applyProtection="1">
      <alignment/>
      <protection locked="0"/>
    </xf>
    <xf numFmtId="0" fontId="7" fillId="0" borderId="41" xfId="0" applyFont="1" applyBorder="1" applyAlignment="1" applyProtection="1">
      <alignment vertical="center"/>
      <protection locked="0"/>
    </xf>
    <xf numFmtId="0" fontId="0" fillId="0" borderId="42" xfId="0" applyBorder="1" applyAlignment="1" applyProtection="1">
      <alignment/>
      <protection locked="0"/>
    </xf>
    <xf numFmtId="0" fontId="6" fillId="33" borderId="43" xfId="0" applyFont="1" applyFill="1" applyBorder="1" applyAlignment="1" applyProtection="1">
      <alignment/>
      <protection locked="0"/>
    </xf>
    <xf numFmtId="0" fontId="6" fillId="33" borderId="44" xfId="0" applyFont="1" applyFill="1" applyBorder="1" applyAlignment="1" applyProtection="1">
      <alignment/>
      <protection locked="0"/>
    </xf>
    <xf numFmtId="0" fontId="3" fillId="33" borderId="43" xfId="0" applyFont="1" applyFill="1" applyBorder="1" applyAlignment="1" applyProtection="1">
      <alignment/>
      <protection locked="0"/>
    </xf>
    <xf numFmtId="0" fontId="3" fillId="33" borderId="44" xfId="0" applyFont="1" applyFill="1" applyBorder="1" applyAlignment="1" applyProtection="1">
      <alignment/>
      <protection locked="0"/>
    </xf>
    <xf numFmtId="0" fontId="0" fillId="33" borderId="44" xfId="0" applyFill="1" applyBorder="1" applyAlignment="1" applyProtection="1">
      <alignment/>
      <protection locked="0"/>
    </xf>
    <xf numFmtId="0" fontId="4" fillId="33" borderId="43" xfId="0" applyFont="1" applyFill="1" applyBorder="1" applyAlignment="1" applyProtection="1">
      <alignment/>
      <protection locked="0"/>
    </xf>
    <xf numFmtId="0" fontId="4" fillId="33" borderId="44" xfId="0" applyFont="1" applyFill="1" applyBorder="1" applyAlignment="1" applyProtection="1">
      <alignment horizontal="right"/>
      <protection locked="0"/>
    </xf>
    <xf numFmtId="0" fontId="0" fillId="33" borderId="45" xfId="0" applyFill="1" applyBorder="1" applyAlignment="1" applyProtection="1">
      <alignment/>
      <protection locked="0"/>
    </xf>
    <xf numFmtId="0" fontId="0" fillId="33" borderId="10" xfId="0" applyFill="1" applyBorder="1" applyAlignment="1" applyProtection="1">
      <alignment/>
      <protection locked="0"/>
    </xf>
    <xf numFmtId="0" fontId="0" fillId="33" borderId="0" xfId="0" applyFill="1" applyBorder="1" applyAlignment="1" applyProtection="1">
      <alignment/>
      <protection locked="0"/>
    </xf>
    <xf numFmtId="0" fontId="4" fillId="33" borderId="0" xfId="0" applyFont="1" applyFill="1" applyBorder="1" applyAlignment="1" applyProtection="1">
      <alignment horizontal="right"/>
      <protection locked="0"/>
    </xf>
    <xf numFmtId="0" fontId="7" fillId="33" borderId="46" xfId="0" applyFont="1" applyFill="1" applyBorder="1" applyAlignment="1" applyProtection="1">
      <alignment vertical="center"/>
      <protection locked="0"/>
    </xf>
    <xf numFmtId="0" fontId="7" fillId="33" borderId="32" xfId="0" applyFont="1" applyFill="1" applyBorder="1" applyAlignment="1" applyProtection="1">
      <alignment vertical="center" wrapText="1"/>
      <protection locked="0"/>
    </xf>
    <xf numFmtId="0" fontId="9" fillId="33" borderId="47" xfId="0" applyFont="1" applyFill="1" applyBorder="1" applyAlignment="1" applyProtection="1">
      <alignment horizontal="center" vertical="center"/>
      <protection locked="0"/>
    </xf>
    <xf numFmtId="0" fontId="0" fillId="0" borderId="48" xfId="0" applyBorder="1" applyAlignment="1" applyProtection="1">
      <alignment/>
      <protection locked="0"/>
    </xf>
    <xf numFmtId="0" fontId="4" fillId="0" borderId="48" xfId="0" applyFont="1" applyBorder="1" applyAlignment="1" applyProtection="1">
      <alignment/>
      <protection locked="0"/>
    </xf>
    <xf numFmtId="165" fontId="4" fillId="0" borderId="48" xfId="44" applyFont="1" applyBorder="1" applyAlignment="1" applyProtection="1">
      <alignment/>
      <protection locked="0"/>
    </xf>
    <xf numFmtId="0" fontId="3" fillId="0" borderId="48" xfId="0" applyFont="1" applyBorder="1" applyAlignment="1" applyProtection="1">
      <alignment/>
      <protection locked="0"/>
    </xf>
    <xf numFmtId="0" fontId="5" fillId="0" borderId="48" xfId="0" applyFont="1" applyBorder="1" applyAlignment="1" applyProtection="1">
      <alignment horizontal="right"/>
      <protection locked="0"/>
    </xf>
    <xf numFmtId="165" fontId="5" fillId="0" borderId="48" xfId="0" applyNumberFormat="1" applyFont="1" applyBorder="1" applyAlignment="1" applyProtection="1">
      <alignment/>
      <protection locked="0"/>
    </xf>
    <xf numFmtId="165" fontId="0" fillId="0" borderId="49" xfId="44" applyFont="1" applyBorder="1" applyAlignment="1" applyProtection="1">
      <alignment/>
      <protection locked="0"/>
    </xf>
    <xf numFmtId="165" fontId="0" fillId="0" borderId="30" xfId="44" applyFont="1" applyBorder="1" applyAlignment="1" applyProtection="1">
      <alignment/>
      <protection locked="0"/>
    </xf>
    <xf numFmtId="165" fontId="0" fillId="0" borderId="50" xfId="44" applyFont="1" applyBorder="1" applyAlignment="1" applyProtection="1">
      <alignment/>
      <protection locked="0"/>
    </xf>
    <xf numFmtId="165" fontId="0" fillId="0" borderId="51" xfId="44" applyFont="1" applyBorder="1" applyAlignment="1" applyProtection="1">
      <alignment/>
      <protection locked="0"/>
    </xf>
    <xf numFmtId="0" fontId="0" fillId="33" borderId="52" xfId="0" applyFont="1" applyFill="1" applyBorder="1" applyAlignment="1" applyProtection="1">
      <alignment horizontal="right"/>
      <protection locked="0"/>
    </xf>
    <xf numFmtId="0" fontId="0" fillId="33" borderId="52" xfId="0" applyFont="1" applyFill="1" applyBorder="1" applyAlignment="1" applyProtection="1">
      <alignment horizontal="center"/>
      <protection locked="0"/>
    </xf>
    <xf numFmtId="0" fontId="0" fillId="33" borderId="52" xfId="0" applyFont="1" applyFill="1" applyBorder="1" applyAlignment="1" applyProtection="1">
      <alignment/>
      <protection locked="0"/>
    </xf>
    <xf numFmtId="0" fontId="8" fillId="0" borderId="53"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right"/>
      <protection locked="0"/>
    </xf>
    <xf numFmtId="166" fontId="7" fillId="0" borderId="0" xfId="42"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165" fontId="7" fillId="0" borderId="0" xfId="44" applyFont="1" applyFill="1" applyBorder="1" applyAlignment="1" applyProtection="1">
      <alignment horizontal="center"/>
      <protection locked="0"/>
    </xf>
    <xf numFmtId="0" fontId="3" fillId="0" borderId="53"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Fill="1" applyBorder="1" applyAlignment="1" applyProtection="1">
      <alignment/>
      <protection locked="0"/>
    </xf>
    <xf numFmtId="0" fontId="4" fillId="0"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53" xfId="0" applyFont="1" applyFill="1" applyBorder="1" applyAlignment="1" applyProtection="1">
      <alignment/>
      <protection locked="0"/>
    </xf>
    <xf numFmtId="0" fontId="3" fillId="0" borderId="0" xfId="0" applyFont="1" applyFill="1" applyBorder="1" applyAlignment="1" applyProtection="1">
      <alignment/>
      <protection locked="0"/>
    </xf>
    <xf numFmtId="0" fontId="4" fillId="0" borderId="0" xfId="0" applyFont="1" applyBorder="1" applyAlignment="1" applyProtection="1">
      <alignment horizontal="right"/>
      <protection locked="0"/>
    </xf>
    <xf numFmtId="0" fontId="4" fillId="0" borderId="10" xfId="0" applyFont="1" applyBorder="1" applyAlignment="1" applyProtection="1">
      <alignment horizontal="center"/>
      <protection locked="0"/>
    </xf>
    <xf numFmtId="0" fontId="3" fillId="0" borderId="54" xfId="0" applyFont="1" applyFill="1" applyBorder="1" applyAlignment="1" applyProtection="1">
      <alignment/>
      <protection locked="0"/>
    </xf>
    <xf numFmtId="0" fontId="3" fillId="0" borderId="55" xfId="0" applyFont="1" applyFill="1" applyBorder="1" applyAlignment="1" applyProtection="1">
      <alignment/>
      <protection locked="0"/>
    </xf>
    <xf numFmtId="0" fontId="0" fillId="0" borderId="55" xfId="0" applyBorder="1" applyAlignment="1" applyProtection="1">
      <alignment/>
      <protection locked="0"/>
    </xf>
    <xf numFmtId="0" fontId="4" fillId="0" borderId="55" xfId="0" applyFont="1" applyBorder="1" applyAlignment="1" applyProtection="1">
      <alignment/>
      <protection locked="0"/>
    </xf>
    <xf numFmtId="165" fontId="4" fillId="0" borderId="55" xfId="44" applyFont="1" applyBorder="1" applyAlignment="1" applyProtection="1">
      <alignment/>
      <protection locked="0"/>
    </xf>
    <xf numFmtId="0" fontId="3" fillId="0" borderId="55" xfId="0" applyFont="1" applyBorder="1" applyAlignment="1" applyProtection="1">
      <alignment/>
      <protection locked="0"/>
    </xf>
    <xf numFmtId="0" fontId="5" fillId="0" borderId="55" xfId="0" applyFont="1" applyBorder="1" applyAlignment="1" applyProtection="1">
      <alignment horizontal="right"/>
      <protection locked="0"/>
    </xf>
    <xf numFmtId="0" fontId="0" fillId="0" borderId="0" xfId="0" applyFont="1" applyAlignment="1" applyProtection="1">
      <alignment horizontal="right"/>
      <protection locked="0"/>
    </xf>
    <xf numFmtId="0" fontId="4" fillId="34" borderId="56" xfId="0" applyFont="1" applyFill="1" applyBorder="1" applyAlignment="1" applyProtection="1">
      <alignment horizontal="left"/>
      <protection locked="0"/>
    </xf>
    <xf numFmtId="0" fontId="3" fillId="33" borderId="30"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3" fillId="35" borderId="57" xfId="0" applyFont="1" applyFill="1" applyBorder="1" applyAlignment="1" applyProtection="1">
      <alignment horizontal="center" wrapText="1"/>
      <protection locked="0"/>
    </xf>
    <xf numFmtId="0" fontId="3" fillId="35" borderId="47" xfId="0" applyFont="1" applyFill="1" applyBorder="1" applyAlignment="1" applyProtection="1">
      <alignment horizontal="center" wrapText="1"/>
      <protection locked="0"/>
    </xf>
    <xf numFmtId="0" fontId="3" fillId="35" borderId="58" xfId="0" applyFont="1" applyFill="1" applyBorder="1" applyAlignment="1" applyProtection="1">
      <alignment horizontal="center" vertical="center"/>
      <protection locked="0"/>
    </xf>
    <xf numFmtId="0" fontId="3" fillId="35" borderId="47" xfId="0" applyFont="1" applyFill="1" applyBorder="1" applyAlignment="1" applyProtection="1">
      <alignment horizontal="center" vertical="center"/>
      <protection locked="0"/>
    </xf>
    <xf numFmtId="0" fontId="3" fillId="35" borderId="57" xfId="0" applyFont="1" applyFill="1" applyBorder="1" applyAlignment="1" applyProtection="1">
      <alignment horizontal="center" vertical="center"/>
      <protection locked="0"/>
    </xf>
    <xf numFmtId="2" fontId="3" fillId="35" borderId="59" xfId="0" applyNumberFormat="1" applyFont="1" applyFill="1" applyBorder="1" applyAlignment="1" applyProtection="1">
      <alignment horizontal="center" wrapText="1"/>
      <protection locked="0"/>
    </xf>
    <xf numFmtId="0" fontId="5" fillId="0" borderId="0" xfId="0" applyFont="1" applyAlignment="1" applyProtection="1">
      <alignment horizontal="center"/>
      <protection locked="0"/>
    </xf>
    <xf numFmtId="0" fontId="4" fillId="0" borderId="0" xfId="0" applyFont="1" applyAlignment="1" applyProtection="1">
      <alignment/>
      <protection locked="0"/>
    </xf>
    <xf numFmtId="17" fontId="0" fillId="0" borderId="0" xfId="0" applyNumberFormat="1" applyFont="1" applyAlignment="1" applyProtection="1">
      <alignment/>
      <protection locked="0"/>
    </xf>
    <xf numFmtId="0" fontId="7" fillId="0" borderId="0" xfId="0" applyFont="1" applyAlignment="1" applyProtection="1">
      <alignment/>
      <protection locked="0"/>
    </xf>
    <xf numFmtId="0" fontId="2" fillId="0" borderId="0" xfId="0" applyFont="1" applyAlignment="1" applyProtection="1">
      <alignment/>
      <protection locked="0"/>
    </xf>
    <xf numFmtId="0" fontId="4" fillId="34" borderId="60" xfId="0" applyFont="1" applyFill="1" applyBorder="1" applyAlignment="1" applyProtection="1">
      <alignment horizontal="left"/>
      <protection locked="0"/>
    </xf>
    <xf numFmtId="0" fontId="4" fillId="34" borderId="34" xfId="0" applyFont="1" applyFill="1" applyBorder="1" applyAlignment="1" applyProtection="1">
      <alignment horizontal="left"/>
      <protection locked="0"/>
    </xf>
    <xf numFmtId="0" fontId="4" fillId="33" borderId="29" xfId="0" applyFont="1" applyFill="1" applyBorder="1" applyAlignment="1" applyProtection="1">
      <alignment horizontal="center" wrapText="1"/>
      <protection locked="0"/>
    </xf>
    <xf numFmtId="0" fontId="4" fillId="33" borderId="30" xfId="0" applyFont="1" applyFill="1" applyBorder="1" applyAlignment="1" applyProtection="1">
      <alignment horizontal="center" wrapText="1"/>
      <protection locked="0"/>
    </xf>
    <xf numFmtId="2" fontId="4" fillId="33" borderId="61" xfId="0" applyNumberFormat="1" applyFont="1" applyFill="1" applyBorder="1" applyAlignment="1" applyProtection="1">
      <alignment horizontal="center" wrapText="1"/>
      <protection locked="0"/>
    </xf>
    <xf numFmtId="0" fontId="3" fillId="33" borderId="62" xfId="0" applyFont="1" applyFill="1" applyBorder="1" applyAlignment="1" applyProtection="1">
      <alignment horizontal="center" wrapText="1"/>
      <protection locked="0"/>
    </xf>
    <xf numFmtId="0" fontId="3" fillId="33" borderId="10" xfId="0" applyFont="1" applyFill="1" applyBorder="1" applyAlignment="1" applyProtection="1">
      <alignment horizontal="center" wrapText="1"/>
      <protection locked="0"/>
    </xf>
    <xf numFmtId="0" fontId="4" fillId="0" borderId="63" xfId="0" applyFont="1" applyBorder="1" applyAlignment="1" applyProtection="1">
      <alignment/>
      <protection locked="0"/>
    </xf>
    <xf numFmtId="0" fontId="4" fillId="0" borderId="64" xfId="0" applyFont="1" applyBorder="1" applyAlignment="1" applyProtection="1">
      <alignment/>
      <protection locked="0"/>
    </xf>
    <xf numFmtId="0" fontId="4" fillId="33" borderId="27" xfId="0" applyFont="1" applyFill="1" applyBorder="1" applyAlignment="1" applyProtection="1">
      <alignment horizontal="center" wrapText="1"/>
      <protection locked="0"/>
    </xf>
    <xf numFmtId="0" fontId="4" fillId="33" borderId="28" xfId="0" applyFont="1" applyFill="1" applyBorder="1" applyAlignment="1" applyProtection="1">
      <alignment horizontal="center" wrapText="1"/>
      <protection locked="0"/>
    </xf>
    <xf numFmtId="2" fontId="4" fillId="33" borderId="13" xfId="0" applyNumberFormat="1" applyFont="1" applyFill="1" applyBorder="1" applyAlignment="1" applyProtection="1">
      <alignment horizontal="center" wrapText="1"/>
      <protection locked="0"/>
    </xf>
    <xf numFmtId="2" fontId="0" fillId="0" borderId="65" xfId="0" applyNumberFormat="1" applyFont="1" applyBorder="1" applyAlignment="1" applyProtection="1">
      <alignment/>
      <protection locked="0"/>
    </xf>
    <xf numFmtId="0" fontId="0" fillId="0" borderId="63" xfId="0" applyFont="1" applyBorder="1" applyAlignment="1" applyProtection="1">
      <alignment horizontal="left"/>
      <protection locked="0"/>
    </xf>
    <xf numFmtId="0" fontId="0" fillId="0" borderId="66" xfId="0" applyFont="1" applyBorder="1" applyAlignment="1" applyProtection="1">
      <alignment horizontal="left"/>
      <protection locked="0"/>
    </xf>
    <xf numFmtId="0" fontId="5" fillId="0" borderId="67" xfId="0" applyFont="1" applyBorder="1" applyAlignment="1" applyProtection="1">
      <alignment horizontal="center"/>
      <protection locked="0"/>
    </xf>
    <xf numFmtId="165" fontId="0" fillId="0" borderId="30" xfId="44" applyFont="1" applyBorder="1" applyAlignment="1" applyProtection="1">
      <alignment/>
      <protection/>
    </xf>
    <xf numFmtId="165" fontId="0" fillId="0" borderId="52" xfId="44" applyFont="1" applyBorder="1" applyAlignment="1" applyProtection="1">
      <alignment/>
      <protection/>
    </xf>
    <xf numFmtId="165" fontId="0" fillId="0" borderId="30" xfId="0" applyNumberFormat="1" applyFont="1" applyBorder="1" applyAlignment="1" applyProtection="1">
      <alignment/>
      <protection/>
    </xf>
    <xf numFmtId="165" fontId="0" fillId="0" borderId="52" xfId="44" applyFont="1" applyBorder="1" applyAlignment="1" applyProtection="1">
      <alignment horizontal="center"/>
      <protection/>
    </xf>
    <xf numFmtId="165" fontId="5" fillId="0" borderId="68" xfId="0" applyNumberFormat="1" applyFont="1" applyBorder="1" applyAlignment="1" applyProtection="1">
      <alignment/>
      <protection/>
    </xf>
    <xf numFmtId="165" fontId="5" fillId="0" borderId="69" xfId="44" applyFont="1" applyBorder="1" applyAlignment="1" applyProtection="1">
      <alignment/>
      <protection/>
    </xf>
    <xf numFmtId="165" fontId="8" fillId="0" borderId="70" xfId="44" applyFont="1" applyFill="1" applyBorder="1" applyAlignment="1" applyProtection="1">
      <alignment/>
      <protection/>
    </xf>
    <xf numFmtId="165" fontId="5" fillId="0" borderId="71" xfId="0" applyNumberFormat="1" applyFont="1" applyBorder="1" applyAlignment="1" applyProtection="1">
      <alignment/>
      <protection/>
    </xf>
    <xf numFmtId="165" fontId="5" fillId="0" borderId="71" xfId="44" applyFont="1" applyBorder="1" applyAlignment="1" applyProtection="1">
      <alignment/>
      <protection/>
    </xf>
    <xf numFmtId="165" fontId="5" fillId="0" borderId="72" xfId="0" applyNumberFormat="1" applyFont="1" applyBorder="1" applyAlignment="1" applyProtection="1">
      <alignment/>
      <protection/>
    </xf>
    <xf numFmtId="0" fontId="10" fillId="34" borderId="21" xfId="0" applyFont="1" applyFill="1" applyBorder="1" applyAlignment="1" applyProtection="1">
      <alignment horizontal="center"/>
      <protection/>
    </xf>
    <xf numFmtId="0" fontId="10" fillId="34" borderId="19" xfId="0" applyFont="1" applyFill="1" applyBorder="1" applyAlignment="1" applyProtection="1">
      <alignment horizontal="center"/>
      <protection/>
    </xf>
    <xf numFmtId="0" fontId="10" fillId="34" borderId="73" xfId="0" applyFont="1" applyFill="1" applyBorder="1" applyAlignment="1" applyProtection="1">
      <alignment horizontal="center"/>
      <protection/>
    </xf>
    <xf numFmtId="0" fontId="0" fillId="0" borderId="0" xfId="0" applyAlignment="1">
      <alignment vertical="top" wrapText="1"/>
    </xf>
    <xf numFmtId="0" fontId="10" fillId="0" borderId="0" xfId="0" applyFont="1" applyAlignment="1">
      <alignment vertical="top" wrapText="1"/>
    </xf>
    <xf numFmtId="165" fontId="0" fillId="0" borderId="30" xfId="44" applyNumberFormat="1" applyFont="1" applyBorder="1" applyAlignment="1" applyProtection="1">
      <alignment/>
      <protection/>
    </xf>
    <xf numFmtId="0" fontId="4" fillId="34" borderId="60" xfId="0" applyFont="1" applyFill="1" applyBorder="1" applyAlignment="1" applyProtection="1">
      <alignment/>
      <protection/>
    </xf>
    <xf numFmtId="0" fontId="4" fillId="34" borderId="29" xfId="0" applyFont="1" applyFill="1" applyBorder="1" applyAlignment="1" applyProtection="1">
      <alignment/>
      <protection/>
    </xf>
    <xf numFmtId="0" fontId="4" fillId="34" borderId="56" xfId="0" applyFont="1" applyFill="1" applyBorder="1" applyAlignment="1" applyProtection="1">
      <alignment horizontal="left"/>
      <protection/>
    </xf>
    <xf numFmtId="0" fontId="4" fillId="34" borderId="34"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17" xfId="0" applyFont="1" applyBorder="1" applyAlignment="1">
      <alignment vertical="top" wrapText="1"/>
    </xf>
    <xf numFmtId="0" fontId="0" fillId="0" borderId="19" xfId="0" applyFont="1" applyBorder="1" applyAlignment="1">
      <alignment vertical="top" wrapText="1"/>
    </xf>
    <xf numFmtId="0" fontId="63" fillId="0" borderId="0" xfId="53" applyFont="1" applyAlignment="1" applyProtection="1">
      <alignment/>
      <protection/>
    </xf>
    <xf numFmtId="9" fontId="11" fillId="0" borderId="0" xfId="0" applyNumberFormat="1" applyFont="1" applyBorder="1" applyAlignment="1">
      <alignment/>
    </xf>
    <xf numFmtId="8" fontId="11" fillId="0" borderId="0" xfId="0" applyNumberFormat="1" applyFont="1" applyAlignment="1">
      <alignment vertical="top" wrapText="1"/>
    </xf>
    <xf numFmtId="0" fontId="5" fillId="0" borderId="0" xfId="0" applyFont="1" applyAlignment="1">
      <alignment/>
    </xf>
    <xf numFmtId="9" fontId="15" fillId="0" borderId="0" xfId="0" applyNumberFormat="1" applyFont="1" applyBorder="1" applyAlignment="1">
      <alignment vertical="center"/>
    </xf>
    <xf numFmtId="0" fontId="11" fillId="0" borderId="0" xfId="0" applyFont="1" applyAlignment="1">
      <alignment vertical="center" wrapText="1"/>
    </xf>
    <xf numFmtId="8" fontId="11" fillId="0" borderId="0" xfId="0" applyNumberFormat="1" applyFont="1" applyAlignment="1">
      <alignment vertical="center" wrapText="1"/>
    </xf>
    <xf numFmtId="0" fontId="0" fillId="0" borderId="0" xfId="0" applyAlignment="1" applyProtection="1">
      <alignment vertical="center"/>
      <protection locked="0"/>
    </xf>
    <xf numFmtId="0" fontId="5" fillId="0" borderId="0" xfId="0" applyFont="1" applyAlignment="1" applyProtection="1">
      <alignment/>
      <protection locked="0"/>
    </xf>
    <xf numFmtId="2" fontId="0" fillId="0" borderId="0" xfId="0" applyNumberFormat="1" applyFont="1" applyAlignment="1" applyProtection="1">
      <alignment/>
      <protection locked="0"/>
    </xf>
    <xf numFmtId="165" fontId="4" fillId="33" borderId="0" xfId="44" applyFont="1" applyFill="1" applyBorder="1" applyAlignment="1" applyProtection="1">
      <alignment/>
      <protection locked="0"/>
    </xf>
    <xf numFmtId="0" fontId="4" fillId="33" borderId="19" xfId="0" applyFont="1" applyFill="1" applyBorder="1" applyAlignment="1" applyProtection="1">
      <alignment/>
      <protection locked="0"/>
    </xf>
    <xf numFmtId="49" fontId="0" fillId="0" borderId="10" xfId="0" applyNumberFormat="1" applyFont="1" applyBorder="1" applyAlignment="1" applyProtection="1">
      <alignment/>
      <protection/>
    </xf>
    <xf numFmtId="0" fontId="11" fillId="0" borderId="0" xfId="0" applyFont="1" applyBorder="1" applyAlignment="1" applyProtection="1">
      <alignment/>
      <protection locked="0"/>
    </xf>
    <xf numFmtId="0" fontId="0" fillId="0" borderId="0" xfId="0" applyFont="1" applyBorder="1" applyAlignment="1" applyProtection="1">
      <alignment/>
      <protection locked="0"/>
    </xf>
    <xf numFmtId="2" fontId="4" fillId="33" borderId="74" xfId="0" applyNumberFormat="1" applyFont="1" applyFill="1" applyBorder="1" applyAlignment="1" applyProtection="1">
      <alignment horizontal="center" wrapText="1"/>
      <protection locked="0"/>
    </xf>
    <xf numFmtId="14" fontId="0" fillId="0" borderId="75" xfId="0" applyNumberFormat="1" applyFont="1" applyBorder="1" applyAlignment="1" applyProtection="1">
      <alignment horizontal="center"/>
      <protection locked="0"/>
    </xf>
    <xf numFmtId="166" fontId="0" fillId="0" borderId="76" xfId="42" applyFont="1" applyBorder="1" applyAlignment="1" applyProtection="1">
      <alignment/>
      <protection locked="0"/>
    </xf>
    <xf numFmtId="166" fontId="0" fillId="0" borderId="77" xfId="42" applyFont="1" applyBorder="1" applyAlignment="1" applyProtection="1">
      <alignment/>
      <protection locked="0"/>
    </xf>
    <xf numFmtId="166" fontId="0" fillId="0" borderId="78" xfId="42" applyFont="1" applyBorder="1" applyAlignment="1" applyProtection="1">
      <alignment/>
      <protection locked="0"/>
    </xf>
    <xf numFmtId="0" fontId="0" fillId="0" borderId="79" xfId="0" applyFont="1" applyBorder="1" applyAlignment="1" applyProtection="1">
      <alignment/>
      <protection locked="0"/>
    </xf>
    <xf numFmtId="166" fontId="0" fillId="0" borderId="80" xfId="42" applyFont="1" applyBorder="1" applyAlignment="1" applyProtection="1">
      <alignment/>
      <protection/>
    </xf>
    <xf numFmtId="0" fontId="7" fillId="0" borderId="79" xfId="0" applyFont="1" applyBorder="1" applyAlignment="1" applyProtection="1">
      <alignment horizontal="right"/>
      <protection locked="0"/>
    </xf>
    <xf numFmtId="0" fontId="4" fillId="0" borderId="81" xfId="0" applyFont="1" applyBorder="1" applyAlignment="1" applyProtection="1">
      <alignment horizontal="right"/>
      <protection locked="0"/>
    </xf>
    <xf numFmtId="0" fontId="4" fillId="0" borderId="79" xfId="0" applyFont="1" applyBorder="1" applyAlignment="1" applyProtection="1">
      <alignment horizontal="left"/>
      <protection locked="0"/>
    </xf>
    <xf numFmtId="0" fontId="0" fillId="0" borderId="81" xfId="0" applyBorder="1" applyAlignment="1" applyProtection="1">
      <alignment/>
      <protection locked="0"/>
    </xf>
    <xf numFmtId="0" fontId="0" fillId="0" borderId="79" xfId="0" applyBorder="1" applyAlignment="1" applyProtection="1">
      <alignment/>
      <protection locked="0"/>
    </xf>
    <xf numFmtId="0" fontId="6" fillId="0" borderId="81" xfId="0" applyFont="1" applyBorder="1" applyAlignment="1" applyProtection="1">
      <alignment vertical="center"/>
      <protection locked="0"/>
    </xf>
    <xf numFmtId="0" fontId="0" fillId="0" borderId="81" xfId="0" applyBorder="1" applyAlignment="1" applyProtection="1">
      <alignment/>
      <protection locked="0"/>
    </xf>
    <xf numFmtId="0" fontId="0" fillId="0" borderId="82" xfId="0" applyBorder="1" applyAlignment="1" applyProtection="1">
      <alignment/>
      <protection locked="0"/>
    </xf>
    <xf numFmtId="0" fontId="7" fillId="0" borderId="83" xfId="0" applyFont="1" applyBorder="1" applyAlignment="1" applyProtection="1">
      <alignment vertical="center"/>
      <protection locked="0"/>
    </xf>
    <xf numFmtId="0" fontId="0" fillId="0" borderId="84" xfId="0" applyBorder="1" applyAlignment="1" applyProtection="1">
      <alignment/>
      <protection locked="0"/>
    </xf>
    <xf numFmtId="49" fontId="0" fillId="0" borderId="85" xfId="0" applyNumberFormat="1" applyFont="1" applyBorder="1" applyAlignment="1" applyProtection="1">
      <alignment/>
      <protection/>
    </xf>
    <xf numFmtId="49" fontId="0" fillId="0" borderId="86" xfId="0" applyNumberFormat="1" applyFont="1" applyBorder="1" applyAlignment="1" applyProtection="1">
      <alignment horizontal="right"/>
      <protection locked="0"/>
    </xf>
    <xf numFmtId="0" fontId="10" fillId="0" borderId="0" xfId="0" applyFont="1" applyAlignment="1">
      <alignment vertical="center" wrapText="1"/>
    </xf>
    <xf numFmtId="9" fontId="11" fillId="0" borderId="0" xfId="0" applyNumberFormat="1" applyFont="1" applyBorder="1" applyAlignment="1">
      <alignment vertical="center"/>
    </xf>
    <xf numFmtId="0" fontId="6" fillId="0" borderId="0" xfId="0" applyFont="1" applyBorder="1" applyAlignment="1" applyProtection="1">
      <alignment horizontal="center" vertical="center"/>
      <protection locked="0"/>
    </xf>
    <xf numFmtId="0" fontId="0" fillId="0" borderId="87" xfId="0" applyBorder="1" applyAlignment="1">
      <alignment/>
    </xf>
    <xf numFmtId="0" fontId="0" fillId="0" borderId="88" xfId="0" applyBorder="1" applyAlignment="1">
      <alignment/>
    </xf>
    <xf numFmtId="0" fontId="0" fillId="0" borderId="87" xfId="0" applyBorder="1" applyAlignment="1">
      <alignment/>
    </xf>
    <xf numFmtId="0" fontId="0" fillId="0" borderId="89" xfId="0" applyBorder="1" applyAlignment="1">
      <alignment/>
    </xf>
    <xf numFmtId="0" fontId="0" fillId="0" borderId="90" xfId="0" applyBorder="1" applyAlignment="1">
      <alignment/>
    </xf>
    <xf numFmtId="0" fontId="0" fillId="0" borderId="90" xfId="0" applyNumberFormat="1" applyBorder="1" applyAlignment="1">
      <alignment/>
    </xf>
    <xf numFmtId="0" fontId="0" fillId="0" borderId="91" xfId="0" applyNumberFormat="1" applyBorder="1" applyAlignment="1">
      <alignment/>
    </xf>
    <xf numFmtId="0" fontId="0" fillId="0" borderId="30" xfId="0" applyBorder="1" applyAlignment="1">
      <alignment/>
    </xf>
    <xf numFmtId="0" fontId="0" fillId="0" borderId="30" xfId="0" applyNumberFormat="1" applyBorder="1" applyAlignment="1">
      <alignment/>
    </xf>
    <xf numFmtId="0" fontId="0" fillId="0" borderId="35" xfId="0" applyBorder="1" applyAlignment="1">
      <alignment/>
    </xf>
    <xf numFmtId="0" fontId="0" fillId="0" borderId="20" xfId="0" applyBorder="1" applyAlignment="1">
      <alignment/>
    </xf>
    <xf numFmtId="0" fontId="0" fillId="0" borderId="0" xfId="0" applyFont="1" applyBorder="1" applyAlignment="1">
      <alignment vertical="top" wrapText="1"/>
    </xf>
    <xf numFmtId="0" fontId="0" fillId="0" borderId="0" xfId="0" applyBorder="1" applyAlignment="1">
      <alignment/>
    </xf>
    <xf numFmtId="0" fontId="55" fillId="0" borderId="0" xfId="53" applyAlignment="1" applyProtection="1">
      <alignment/>
      <protection/>
    </xf>
    <xf numFmtId="0" fontId="0" fillId="0" borderId="92" xfId="0" applyFont="1" applyBorder="1" applyAlignment="1">
      <alignment vertical="top" wrapText="1"/>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63" xfId="0" applyFont="1" applyBorder="1" applyAlignment="1" applyProtection="1">
      <alignment horizontal="left"/>
      <protection locked="0"/>
    </xf>
    <xf numFmtId="0" fontId="0" fillId="0" borderId="64" xfId="0" applyFont="1" applyBorder="1" applyAlignment="1" applyProtection="1">
      <alignment horizontal="left"/>
      <protection locked="0"/>
    </xf>
    <xf numFmtId="0" fontId="0" fillId="0" borderId="22" xfId="0" applyFont="1" applyBorder="1" applyAlignment="1" applyProtection="1">
      <alignment horizontal="left"/>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63" xfId="0" applyFont="1" applyBorder="1" applyAlignment="1" applyProtection="1" quotePrefix="1">
      <alignment horizontal="left" vertical="center"/>
      <protection locked="0"/>
    </xf>
    <xf numFmtId="0" fontId="0" fillId="0" borderId="64" xfId="0" applyFont="1" applyBorder="1" applyAlignment="1" applyProtection="1" quotePrefix="1">
      <alignment horizontal="left" vertical="center"/>
      <protection locked="0"/>
    </xf>
    <xf numFmtId="0" fontId="0" fillId="0" borderId="22" xfId="0" applyFont="1" applyBorder="1" applyAlignment="1" applyProtection="1" quotePrefix="1">
      <alignment horizontal="left" vertical="center"/>
      <protection locked="0"/>
    </xf>
    <xf numFmtId="0" fontId="0" fillId="0" borderId="63" xfId="0" applyFont="1" applyBorder="1" applyAlignment="1" applyProtection="1" quotePrefix="1">
      <alignment horizontal="center" vertical="center"/>
      <protection locked="0"/>
    </xf>
    <xf numFmtId="0" fontId="0" fillId="0" borderId="64" xfId="0" applyFont="1" applyBorder="1" applyAlignment="1" applyProtection="1" quotePrefix="1">
      <alignment horizontal="center" vertical="center"/>
      <protection locked="0"/>
    </xf>
    <xf numFmtId="0" fontId="0" fillId="0" borderId="22" xfId="0" applyFont="1" applyBorder="1" applyAlignment="1" applyProtection="1" quotePrefix="1">
      <alignment horizontal="center" vertical="center"/>
      <protection locked="0"/>
    </xf>
    <xf numFmtId="0" fontId="0" fillId="0" borderId="66" xfId="0" applyFont="1" applyBorder="1" applyAlignment="1" applyProtection="1">
      <alignment horizontal="left"/>
      <protection locked="0"/>
    </xf>
    <xf numFmtId="0" fontId="0" fillId="0" borderId="37" xfId="0" applyFont="1" applyBorder="1" applyAlignment="1" applyProtection="1">
      <alignment horizontal="left"/>
      <protection locked="0"/>
    </xf>
    <xf numFmtId="0" fontId="0" fillId="0" borderId="73" xfId="0" applyFont="1" applyBorder="1" applyAlignment="1" applyProtection="1">
      <alignment horizontal="left"/>
      <protection locked="0"/>
    </xf>
    <xf numFmtId="0" fontId="9" fillId="33" borderId="58" xfId="0" applyFont="1" applyFill="1" applyBorder="1" applyAlignment="1" applyProtection="1">
      <alignment horizontal="center" vertical="center"/>
      <protection locked="0"/>
    </xf>
    <xf numFmtId="0" fontId="9" fillId="33" borderId="59" xfId="0" applyFont="1" applyFill="1" applyBorder="1" applyAlignment="1" applyProtection="1">
      <alignment horizontal="center" vertical="center"/>
      <protection locked="0"/>
    </xf>
    <xf numFmtId="0" fontId="7" fillId="33" borderId="37" xfId="0" applyFont="1" applyFill="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49" fontId="0" fillId="0" borderId="94"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19" xfId="0" applyNumberFormat="1" applyFont="1" applyBorder="1" applyAlignment="1" applyProtection="1">
      <alignment horizontal="left" vertical="top" wrapText="1"/>
      <protection locked="0"/>
    </xf>
    <xf numFmtId="49" fontId="0" fillId="0" borderId="32" xfId="0" applyNumberFormat="1" applyFont="1" applyBorder="1" applyAlignment="1" applyProtection="1">
      <alignment horizontal="left" vertical="top" wrapText="1"/>
      <protection locked="0"/>
    </xf>
    <xf numFmtId="49" fontId="0" fillId="0" borderId="20" xfId="0" applyNumberFormat="1" applyFont="1" applyBorder="1" applyAlignment="1" applyProtection="1">
      <alignment horizontal="left" vertical="top" wrapText="1"/>
      <protection locked="0"/>
    </xf>
    <xf numFmtId="0" fontId="3" fillId="33" borderId="95" xfId="0" applyFont="1" applyFill="1" applyBorder="1" applyAlignment="1" applyProtection="1">
      <alignment horizontal="center" vertical="center" wrapText="1"/>
      <protection locked="0"/>
    </xf>
    <xf numFmtId="0" fontId="3" fillId="33" borderId="96" xfId="0" applyFont="1" applyFill="1" applyBorder="1" applyAlignment="1" applyProtection="1">
      <alignment horizontal="center" vertical="center" wrapText="1"/>
      <protection locked="0"/>
    </xf>
    <xf numFmtId="0" fontId="3" fillId="33" borderId="97" xfId="0" applyFont="1" applyFill="1" applyBorder="1" applyAlignment="1" applyProtection="1">
      <alignment horizontal="center" vertical="center" wrapText="1"/>
      <protection locked="0"/>
    </xf>
    <xf numFmtId="49" fontId="22" fillId="0" borderId="45" xfId="57" applyNumberFormat="1" applyFont="1" applyBorder="1" applyAlignment="1" applyProtection="1">
      <alignment vertical="center" wrapText="1"/>
      <protection locked="0"/>
    </xf>
    <xf numFmtId="49" fontId="22" fillId="0" borderId="0" xfId="57" applyNumberFormat="1" applyFont="1" applyBorder="1" applyAlignment="1" applyProtection="1">
      <alignment vertical="center" wrapText="1"/>
      <protection locked="0"/>
    </xf>
    <xf numFmtId="49" fontId="22" fillId="0" borderId="46" xfId="57" applyNumberFormat="1" applyFont="1" applyBorder="1" applyAlignment="1" applyProtection="1">
      <alignment vertical="center" wrapText="1"/>
      <protection locked="0"/>
    </xf>
    <xf numFmtId="49" fontId="22" fillId="0" borderId="32" xfId="57" applyNumberFormat="1" applyFont="1" applyBorder="1" applyAlignment="1" applyProtection="1">
      <alignment vertical="center" wrapText="1"/>
      <protection locked="0"/>
    </xf>
    <xf numFmtId="0" fontId="10" fillId="0" borderId="79"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3" fillId="33" borderId="98" xfId="0" applyFont="1" applyFill="1" applyBorder="1" applyAlignment="1" applyProtection="1">
      <alignment horizontal="center" vertical="center" wrapText="1"/>
      <protection locked="0"/>
    </xf>
    <xf numFmtId="0" fontId="3" fillId="33" borderId="68" xfId="0" applyFont="1" applyFill="1" applyBorder="1" applyAlignment="1" applyProtection="1">
      <alignment horizontal="center" vertical="center" wrapText="1"/>
      <protection locked="0"/>
    </xf>
    <xf numFmtId="0" fontId="3" fillId="33" borderId="99" xfId="0" applyFont="1" applyFill="1" applyBorder="1" applyAlignment="1" applyProtection="1">
      <alignment horizontal="center" vertical="center"/>
      <protection locked="0"/>
    </xf>
    <xf numFmtId="0" fontId="3" fillId="33" borderId="100" xfId="0" applyFont="1" applyFill="1" applyBorder="1" applyAlignment="1" applyProtection="1">
      <alignment horizontal="center" vertical="center"/>
      <protection locked="0"/>
    </xf>
    <xf numFmtId="0" fontId="3" fillId="33" borderId="101" xfId="0" applyFont="1" applyFill="1" applyBorder="1" applyAlignment="1" applyProtection="1">
      <alignment horizontal="center" vertical="center"/>
      <protection locked="0"/>
    </xf>
    <xf numFmtId="167" fontId="0" fillId="33" borderId="47" xfId="0" applyNumberFormat="1" applyFill="1" applyBorder="1" applyAlignment="1" applyProtection="1">
      <alignment horizontal="left"/>
      <protection locked="0"/>
    </xf>
    <xf numFmtId="167" fontId="0" fillId="33" borderId="59" xfId="0" applyNumberFormat="1" applyFill="1" applyBorder="1" applyAlignment="1" applyProtection="1">
      <alignment horizontal="left"/>
      <protection locked="0"/>
    </xf>
    <xf numFmtId="0" fontId="9" fillId="33" borderId="58" xfId="0" applyFont="1" applyFill="1" applyBorder="1" applyAlignment="1" applyProtection="1">
      <alignment horizontal="center"/>
      <protection locked="0"/>
    </xf>
    <xf numFmtId="0" fontId="9" fillId="33" borderId="47" xfId="0" applyFont="1" applyFill="1" applyBorder="1" applyAlignment="1" applyProtection="1">
      <alignment horizontal="center"/>
      <protection locked="0"/>
    </xf>
    <xf numFmtId="0" fontId="0" fillId="33" borderId="47"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4" fillId="33" borderId="47" xfId="0" applyFont="1" applyFill="1" applyBorder="1" applyAlignment="1" applyProtection="1">
      <alignment horizontal="right"/>
      <protection locked="0"/>
    </xf>
    <xf numFmtId="0" fontId="4" fillId="33" borderId="32" xfId="0" applyFont="1" applyFill="1" applyBorder="1" applyAlignment="1" applyProtection="1">
      <alignment horizontal="right"/>
      <protection locked="0"/>
    </xf>
    <xf numFmtId="0" fontId="7" fillId="33" borderId="32" xfId="0" applyFont="1" applyFill="1" applyBorder="1" applyAlignment="1" applyProtection="1">
      <alignment horizontal="center" vertical="center" wrapText="1"/>
      <protection locked="0"/>
    </xf>
    <xf numFmtId="49" fontId="22" fillId="0" borderId="19" xfId="57" applyNumberFormat="1" applyFont="1" applyBorder="1" applyAlignment="1" applyProtection="1">
      <alignment vertical="center" wrapText="1"/>
      <protection locked="0"/>
    </xf>
    <xf numFmtId="49" fontId="22" fillId="0" borderId="20" xfId="57" applyNumberFormat="1" applyFont="1" applyBorder="1" applyAlignment="1" applyProtection="1">
      <alignment vertical="center" wrapText="1"/>
      <protection locked="0"/>
    </xf>
    <xf numFmtId="169" fontId="5" fillId="0" borderId="10" xfId="0" applyNumberFormat="1" applyFont="1" applyBorder="1" applyAlignment="1" applyProtection="1">
      <alignment horizontal="left"/>
      <protection locked="0"/>
    </xf>
    <xf numFmtId="0" fontId="20" fillId="0" borderId="0" xfId="0" applyFont="1" applyAlignment="1" applyProtection="1">
      <alignment horizontal="center" vertical="center"/>
      <protection locked="0"/>
    </xf>
    <xf numFmtId="168" fontId="10" fillId="0" borderId="10" xfId="0" applyNumberFormat="1" applyFont="1" applyBorder="1" applyAlignment="1" applyProtection="1">
      <alignment horizontal="center"/>
      <protection locked="0"/>
    </xf>
    <xf numFmtId="0" fontId="3" fillId="33" borderId="102" xfId="0" applyFont="1" applyFill="1" applyBorder="1" applyAlignment="1" applyProtection="1">
      <alignment horizontal="center" vertical="center" wrapText="1"/>
      <protection locked="0"/>
    </xf>
    <xf numFmtId="0" fontId="3" fillId="33" borderId="75" xfId="0" applyFont="1" applyFill="1" applyBorder="1" applyAlignment="1" applyProtection="1">
      <alignment horizontal="center" vertical="center" wrapText="1"/>
      <protection locked="0"/>
    </xf>
    <xf numFmtId="0" fontId="5" fillId="0" borderId="103" xfId="0" applyFont="1" applyBorder="1" applyAlignment="1" applyProtection="1">
      <alignment horizontal="center"/>
      <protection locked="0"/>
    </xf>
    <xf numFmtId="0" fontId="5" fillId="0" borderId="67" xfId="0" applyFont="1" applyBorder="1" applyAlignment="1" applyProtection="1">
      <alignment horizontal="center"/>
      <protection locked="0"/>
    </xf>
    <xf numFmtId="0" fontId="5" fillId="0" borderId="64" xfId="0" applyFont="1" applyBorder="1" applyAlignment="1" applyProtection="1">
      <alignment horizontal="center"/>
      <protection locked="0"/>
    </xf>
    <xf numFmtId="0" fontId="3" fillId="33" borderId="104" xfId="0" applyFont="1" applyFill="1" applyBorder="1" applyAlignment="1" applyProtection="1">
      <alignment horizontal="center" vertical="center" wrapText="1"/>
      <protection locked="0"/>
    </xf>
    <xf numFmtId="0" fontId="3" fillId="33" borderId="31" xfId="0" applyFont="1" applyFill="1" applyBorder="1" applyAlignment="1" applyProtection="1">
      <alignment horizontal="center" vertical="center" wrapText="1"/>
      <protection locked="0"/>
    </xf>
    <xf numFmtId="0" fontId="3" fillId="33" borderId="105" xfId="0" applyFont="1" applyFill="1" applyBorder="1" applyAlignment="1" applyProtection="1">
      <alignment horizontal="center" wrapText="1"/>
      <protection locked="0"/>
    </xf>
    <xf numFmtId="0" fontId="0" fillId="0" borderId="105" xfId="0" applyBorder="1" applyAlignment="1" applyProtection="1">
      <alignment/>
      <protection locked="0"/>
    </xf>
    <xf numFmtId="0" fontId="0" fillId="0" borderId="106" xfId="0" applyBorder="1" applyAlignment="1" applyProtection="1">
      <alignment/>
      <protection locked="0"/>
    </xf>
    <xf numFmtId="0" fontId="0" fillId="0" borderId="10" xfId="0" applyBorder="1" applyAlignment="1" applyProtection="1">
      <alignment/>
      <protection locked="0"/>
    </xf>
    <xf numFmtId="0" fontId="0" fillId="0" borderId="107" xfId="0" applyBorder="1" applyAlignment="1" applyProtection="1">
      <alignment/>
      <protection locked="0"/>
    </xf>
    <xf numFmtId="0" fontId="3" fillId="33" borderId="108" xfId="0" applyFont="1" applyFill="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3" fillId="33" borderId="109" xfId="0" applyFont="1" applyFill="1" applyBorder="1" applyAlignment="1" applyProtection="1">
      <alignment horizontal="center" vertical="center" wrapText="1"/>
      <protection locked="0"/>
    </xf>
    <xf numFmtId="0" fontId="3" fillId="33" borderId="110" xfId="0"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3" fillId="33" borderId="99" xfId="0" applyFont="1" applyFill="1" applyBorder="1" applyAlignment="1" applyProtection="1">
      <alignment horizontal="center" vertical="center" wrapText="1"/>
      <protection locked="0"/>
    </xf>
    <xf numFmtId="0" fontId="3" fillId="33" borderId="51" xfId="0" applyFont="1" applyFill="1" applyBorder="1" applyAlignment="1" applyProtection="1">
      <alignment horizontal="center" vertical="center" wrapText="1"/>
      <protection locked="0"/>
    </xf>
    <xf numFmtId="0" fontId="10" fillId="34" borderId="111" xfId="0" applyFont="1" applyFill="1" applyBorder="1" applyAlignment="1" applyProtection="1">
      <alignment horizontal="center"/>
      <protection/>
    </xf>
    <xf numFmtId="0" fontId="10" fillId="34" borderId="107" xfId="0" applyFont="1" applyFill="1" applyBorder="1" applyAlignment="1" applyProtection="1">
      <alignment horizontal="center"/>
      <protection/>
    </xf>
    <xf numFmtId="0" fontId="5" fillId="0" borderId="64" xfId="0" applyFont="1" applyBorder="1" applyAlignment="1" applyProtection="1">
      <alignment horizontal="center"/>
      <protection/>
    </xf>
    <xf numFmtId="0" fontId="4" fillId="34" borderId="112" xfId="0" applyFont="1" applyFill="1" applyBorder="1" applyAlignment="1" applyProtection="1">
      <alignment horizontal="left"/>
      <protection locked="0"/>
    </xf>
    <xf numFmtId="0" fontId="4" fillId="34" borderId="27" xfId="0" applyFont="1" applyFill="1" applyBorder="1" applyAlignment="1" applyProtection="1">
      <alignment horizontal="left"/>
      <protection locked="0"/>
    </xf>
    <xf numFmtId="0" fontId="20"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68" fontId="10" fillId="0" borderId="10" xfId="0" applyNumberFormat="1" applyFont="1" applyBorder="1" applyAlignment="1" applyProtection="1">
      <alignment horizontal="center"/>
      <protection/>
    </xf>
    <xf numFmtId="0" fontId="3" fillId="33" borderId="113" xfId="0" applyFont="1" applyFill="1" applyBorder="1" applyAlignment="1" applyProtection="1">
      <alignment horizontal="center" wrapText="1"/>
      <protection locked="0"/>
    </xf>
    <xf numFmtId="0" fontId="3" fillId="33" borderId="114" xfId="0" applyFont="1" applyFill="1" applyBorder="1" applyAlignment="1" applyProtection="1">
      <alignment horizontal="center" wrapText="1"/>
      <protection locked="0"/>
    </xf>
    <xf numFmtId="0" fontId="3" fillId="33" borderId="115" xfId="0" applyFont="1" applyFill="1" applyBorder="1" applyAlignment="1" applyProtection="1">
      <alignment horizontal="center" wrapText="1"/>
      <protection locked="0"/>
    </xf>
    <xf numFmtId="0" fontId="3" fillId="33" borderId="10" xfId="0" applyFont="1" applyFill="1" applyBorder="1" applyAlignment="1" applyProtection="1">
      <alignment horizontal="center" wrapText="1"/>
      <protection locked="0"/>
    </xf>
    <xf numFmtId="0" fontId="3" fillId="33" borderId="107" xfId="0" applyFont="1" applyFill="1" applyBorder="1" applyAlignment="1" applyProtection="1">
      <alignment horizontal="center" wrapText="1"/>
      <protection locked="0"/>
    </xf>
    <xf numFmtId="0" fontId="11" fillId="0" borderId="0" xfId="0" applyFont="1" applyAlignment="1">
      <alignment vertical="top" wrapText="1"/>
    </xf>
    <xf numFmtId="0" fontId="0" fillId="0" borderId="0" xfId="0" applyAlignment="1">
      <alignment vertical="top" wrapText="1"/>
    </xf>
    <xf numFmtId="0" fontId="11" fillId="0" borderId="0" xfId="0" applyFont="1" applyBorder="1" applyAlignment="1">
      <alignment vertical="center"/>
    </xf>
    <xf numFmtId="9" fontId="11" fillId="0" borderId="0" xfId="0" applyNumberFormat="1" applyFont="1" applyBorder="1" applyAlignment="1">
      <alignment vertical="center"/>
    </xf>
    <xf numFmtId="0" fontId="10" fillId="0" borderId="0" xfId="0" applyFont="1" applyAlignment="1">
      <alignment vertical="center" wrapText="1"/>
    </xf>
    <xf numFmtId="0" fontId="0" fillId="0" borderId="0" xfId="0" applyAlignment="1">
      <alignment vertical="center" wrapText="1"/>
    </xf>
    <xf numFmtId="0" fontId="10" fillId="0" borderId="0" xfId="0" applyFont="1" applyAlignment="1">
      <alignment vertical="top" wrapText="1"/>
    </xf>
    <xf numFmtId="0" fontId="0" fillId="0" borderId="16" xfId="0" applyFont="1" applyBorder="1" applyAlignment="1">
      <alignment vertical="top" wrapText="1"/>
    </xf>
    <xf numFmtId="0" fontId="0" fillId="0" borderId="17" xfId="0" applyBorder="1" applyAlignment="1">
      <alignment vertical="top" wrapText="1"/>
    </xf>
    <xf numFmtId="0" fontId="0" fillId="0" borderId="33" xfId="0" applyBorder="1" applyAlignment="1">
      <alignment vertical="top" wrapText="1"/>
    </xf>
    <xf numFmtId="0" fontId="0" fillId="0" borderId="17" xfId="0" applyFont="1" applyBorder="1" applyAlignment="1">
      <alignment vertical="top" wrapText="1"/>
    </xf>
    <xf numFmtId="0" fontId="0" fillId="0" borderId="33" xfId="0" applyFont="1" applyBorder="1"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0" fontId="11" fillId="0" borderId="0" xfId="0" applyFont="1" applyAlignment="1">
      <alignment horizontal="left" vertical="top" wrapText="1"/>
    </xf>
    <xf numFmtId="0" fontId="11" fillId="0" borderId="0" xfId="0" applyFont="1" applyAlignment="1">
      <alignment wrapText="1"/>
    </xf>
    <xf numFmtId="0" fontId="0" fillId="0" borderId="0" xfId="0" applyAlignment="1">
      <alignment wrapText="1"/>
    </xf>
    <xf numFmtId="0" fontId="10" fillId="0" borderId="0" xfId="0" applyFont="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20</xdr:row>
      <xdr:rowOff>9525</xdr:rowOff>
    </xdr:from>
    <xdr:to>
      <xdr:col>1</xdr:col>
      <xdr:colOff>9525</xdr:colOff>
      <xdr:row>21</xdr:row>
      <xdr:rowOff>123825</xdr:rowOff>
    </xdr:to>
    <xdr:pic>
      <xdr:nvPicPr>
        <xdr:cNvPr id="1" name="CommandButton1"/>
        <xdr:cNvPicPr preferRelativeResize="1">
          <a:picLocks noChangeAspect="1"/>
        </xdr:cNvPicPr>
      </xdr:nvPicPr>
      <xdr:blipFill>
        <a:blip r:embed="rId1"/>
        <a:stretch>
          <a:fillRect/>
        </a:stretch>
      </xdr:blipFill>
      <xdr:spPr>
        <a:xfrm>
          <a:off x="180975" y="4019550"/>
          <a:ext cx="1190625" cy="314325"/>
        </a:xfrm>
        <a:prstGeom prst="rect">
          <a:avLst/>
        </a:prstGeom>
        <a:noFill/>
        <a:ln w="9525" cmpd="sng">
          <a:noFill/>
        </a:ln>
      </xdr:spPr>
    </xdr:pic>
    <xdr:clientData fPrintsWithSheet="0"/>
  </xdr:twoCellAnchor>
  <xdr:twoCellAnchor editAs="oneCell">
    <xdr:from>
      <xdr:col>8</xdr:col>
      <xdr:colOff>457200</xdr:colOff>
      <xdr:row>62</xdr:row>
      <xdr:rowOff>9525</xdr:rowOff>
    </xdr:from>
    <xdr:to>
      <xdr:col>9</xdr:col>
      <xdr:colOff>733425</xdr:colOff>
      <xdr:row>64</xdr:row>
      <xdr:rowOff>123825</xdr:rowOff>
    </xdr:to>
    <xdr:pic>
      <xdr:nvPicPr>
        <xdr:cNvPr id="2" name="CommandButton2"/>
        <xdr:cNvPicPr preferRelativeResize="1">
          <a:picLocks noChangeAspect="1"/>
        </xdr:cNvPicPr>
      </xdr:nvPicPr>
      <xdr:blipFill>
        <a:blip r:embed="rId2"/>
        <a:stretch>
          <a:fillRect/>
        </a:stretch>
      </xdr:blipFill>
      <xdr:spPr>
        <a:xfrm>
          <a:off x="8153400" y="12277725"/>
          <a:ext cx="1190625" cy="390525"/>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476250</xdr:colOff>
      <xdr:row>2</xdr:row>
      <xdr:rowOff>200025</xdr:rowOff>
    </xdr:to>
    <xdr:pic>
      <xdr:nvPicPr>
        <xdr:cNvPr id="3" name="Picture 7" descr="Government of Manitoba logo (&quot;Manitoba&quot; with outline of bison)"/>
        <xdr:cNvPicPr preferRelativeResize="1">
          <a:picLocks noChangeAspect="1"/>
        </xdr:cNvPicPr>
      </xdr:nvPicPr>
      <xdr:blipFill>
        <a:blip r:embed="rId3"/>
        <a:stretch>
          <a:fillRect/>
        </a:stretch>
      </xdr:blipFill>
      <xdr:spPr>
        <a:xfrm>
          <a:off x="0" y="0"/>
          <a:ext cx="29718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2</xdr:col>
      <xdr:colOff>466725</xdr:colOff>
      <xdr:row>3</xdr:row>
      <xdr:rowOff>209550</xdr:rowOff>
    </xdr:to>
    <xdr:pic>
      <xdr:nvPicPr>
        <xdr:cNvPr id="1" name="Picture 3" descr="Government of Manitoba logo (&quot;Manitoba&quot; with outline of bison)"/>
        <xdr:cNvPicPr preferRelativeResize="1">
          <a:picLocks noChangeAspect="1"/>
        </xdr:cNvPicPr>
      </xdr:nvPicPr>
      <xdr:blipFill>
        <a:blip r:embed="rId1"/>
        <a:stretch>
          <a:fillRect/>
        </a:stretch>
      </xdr:blipFill>
      <xdr:spPr>
        <a:xfrm>
          <a:off x="0" y="47625"/>
          <a:ext cx="297180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0</xdr:rowOff>
    </xdr:from>
    <xdr:to>
      <xdr:col>10</xdr:col>
      <xdr:colOff>9525</xdr:colOff>
      <xdr:row>0</xdr:row>
      <xdr:rowOff>0</xdr:rowOff>
    </xdr:to>
    <xdr:pic>
      <xdr:nvPicPr>
        <xdr:cNvPr id="1" name="Picture 1" descr="MB_Conser"/>
        <xdr:cNvPicPr preferRelativeResize="1">
          <a:picLocks noChangeAspect="1"/>
        </xdr:cNvPicPr>
      </xdr:nvPicPr>
      <xdr:blipFill>
        <a:blip r:embed="rId1"/>
        <a:stretch>
          <a:fillRect/>
        </a:stretch>
      </xdr:blipFill>
      <xdr:spPr>
        <a:xfrm>
          <a:off x="7200900" y="0"/>
          <a:ext cx="2047875" cy="0"/>
        </a:xfrm>
        <a:prstGeom prst="rect">
          <a:avLst/>
        </a:prstGeom>
        <a:noFill/>
        <a:ln w="9525" cmpd="sng">
          <a:noFill/>
        </a:ln>
      </xdr:spPr>
    </xdr:pic>
    <xdr:clientData/>
  </xdr:twoCellAnchor>
  <xdr:twoCellAnchor editAs="oneCell">
    <xdr:from>
      <xdr:col>0</xdr:col>
      <xdr:colOff>0</xdr:colOff>
      <xdr:row>0</xdr:row>
      <xdr:rowOff>0</xdr:rowOff>
    </xdr:from>
    <xdr:to>
      <xdr:col>3</xdr:col>
      <xdr:colOff>38100</xdr:colOff>
      <xdr:row>3</xdr:row>
      <xdr:rowOff>161925</xdr:rowOff>
    </xdr:to>
    <xdr:pic>
      <xdr:nvPicPr>
        <xdr:cNvPr id="2" name="Picture 4" descr="Government of Manitoba logo (&quot;Manitoba&quot; with outline of bison)"/>
        <xdr:cNvPicPr preferRelativeResize="1">
          <a:picLocks noChangeAspect="1"/>
        </xdr:cNvPicPr>
      </xdr:nvPicPr>
      <xdr:blipFill>
        <a:blip r:embed="rId2"/>
        <a:stretch>
          <a:fillRect/>
        </a:stretch>
      </xdr:blipFill>
      <xdr:spPr>
        <a:xfrm>
          <a:off x="0" y="0"/>
          <a:ext cx="29527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371475</xdr:colOff>
      <xdr:row>9</xdr:row>
      <xdr:rowOff>123825</xdr:rowOff>
    </xdr:to>
    <xdr:sp>
      <xdr:nvSpPr>
        <xdr:cNvPr id="1" name="EsriDoNotEdit"/>
        <xdr:cNvSpPr>
          <a:spLocks/>
        </xdr:cNvSpPr>
      </xdr:nvSpPr>
      <xdr:spPr>
        <a:xfrm>
          <a:off x="0" y="0"/>
          <a:ext cx="6467475" cy="1581150"/>
        </a:xfrm>
        <a:prstGeom prst="rect">
          <a:avLst/>
        </a:prstGeom>
        <a:noFill/>
        <a:ln w="9525" cmpd="sng">
          <a:noFill/>
        </a:ln>
      </xdr:spPr>
      <xdr:txBody>
        <a:bodyPr vertOverflow="clip" wrap="square">
          <a:spAutoFit/>
        </a:bodyPr>
        <a:p>
          <a:pPr algn="ctr">
            <a:defRPr/>
          </a:pPr>
          <a:r>
            <a:rPr lang="en-US" cap="none" sz="5000" b="1" i="0" u="none" baseline="0"/>
            <a:t>DO NOT EDIT 
</a:t>
          </a:r>
          <a:r>
            <a:rPr lang="en-US" cap="none" sz="5000" b="1" i="0" u="none" baseline="0"/>
            <a:t> For Esri use only</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0:J155" sheet="PivotTable"/>
  </cacheSource>
  <cacheFields count="10">
    <cacheField name="DATE">
      <sharedItems containsDate="1" containsString="0" containsBlank="1" containsMixedTypes="0" count="3">
        <d v="2022-04-20T00:00:00.000"/>
        <d v="2022-04-21T00:00:00.000"/>
        <m/>
      </sharedItems>
    </cacheField>
    <cacheField name="SPECIES">
      <sharedItems containsBlank="1" containsMixedTypes="0" count="2">
        <s v="White Spruce"/>
        <m/>
      </sharedItems>
    </cacheField>
    <cacheField name="BLOCK">
      <sharedItems containsString="0" containsBlank="1" containsMixedTypes="0" containsNumber="1" containsInteger="1" count="2">
        <n v="123"/>
        <m/>
      </sharedItems>
    </cacheField>
    <cacheField name="COMMODITY">
      <sharedItems containsBlank="1" containsMixedTypes="0" count="2">
        <s v="SW Lumber"/>
        <m/>
      </sharedItems>
    </cacheField>
    <cacheField name="DESTINATION">
      <sharedItems containsString="0" containsBlank="1" count="1">
        <m/>
      </sharedItems>
    </cacheField>
    <cacheField name="Empty1">
      <sharedItems containsString="0" containsBlank="1" count="1">
        <m/>
      </sharedItems>
    </cacheField>
    <cacheField name="Empty2">
      <sharedItems containsString="0" containsBlank="1" count="1">
        <m/>
      </sharedItems>
    </cacheField>
    <cacheField name="SCALER">
      <sharedItems containsString="0" containsBlank="1" count="1">
        <m/>
      </sharedItems>
    </cacheField>
    <cacheField name="LOADSLIP">
      <sharedItems containsString="0" containsBlank="1" count="1">
        <m/>
      </sharedItems>
    </cacheField>
    <cacheField name="VOLUME (m3)">
      <sharedItems containsString="0" containsBlank="1" containsMixedTypes="0" containsNumber="1" containsInteger="1" count="2">
        <n v="25"/>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 cacheId="1" applyNumberFormats="0" applyBorderFormats="0" applyFontFormats="0" applyPatternFormats="0" applyAlignmentFormats="0" applyWidthHeightFormats="0" dataCaption="Values" showMissing="1" preserveFormatting="1" rowGrandTotals="0" colGrandTotals="0" itemPrintTitles="1" compactData="0" updatedVersion="2" indent="0" showMemberPropertyTips="1">
  <location ref="A1:C4" firstHeaderRow="2" firstDataRow="2" firstDataCol="2"/>
  <pivotFields count="10">
    <pivotField compact="0" outline="0" showAll="0" defaultSubtotal="0"/>
    <pivotField compact="0" outline="0" showAll="0" defaultSubtotal="0"/>
    <pivotField axis="axisRow" compact="0" outline="0" showAll="0" defaultSubtotal="0">
      <items count="2">
        <item x="0"/>
        <item x="1"/>
      </items>
    </pivotField>
    <pivotField axis="axisRow" compact="0" outline="0" showAll="0" defaultSubtotal="0">
      <items count="2">
        <item x="0"/>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pivotFields>
  <rowFields count="2">
    <field x="3"/>
    <field x="2"/>
  </rowFields>
  <rowItems count="2">
    <i>
      <x/>
      <x/>
    </i>
    <i>
      <x v="1"/>
      <x v="1"/>
    </i>
  </rowItems>
  <colItems count="1">
    <i/>
  </colItems>
  <dataFields count="1">
    <dataField name="Sum of VOLUME (m3)" fld="9"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gov.mb.ca/forest/forestry/crown_timber/history/index.html"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2"/>
  <dimension ref="A1:J155"/>
  <sheetViews>
    <sheetView zoomScale="110" zoomScaleNormal="110" zoomScalePageLayoutView="0" workbookViewId="0" topLeftCell="A1">
      <selection activeCell="A31" sqref="A31:J155"/>
    </sheetView>
  </sheetViews>
  <sheetFormatPr defaultColWidth="9.140625" defaultRowHeight="12.75"/>
  <cols>
    <col min="1" max="1" width="27.00390625" style="60" customWidth="1"/>
    <col min="2" max="2" width="25.8515625" style="60" customWidth="1"/>
    <col min="3" max="3" width="17.8515625" style="60" customWidth="1"/>
    <col min="4" max="4" width="25.140625" style="60" customWidth="1"/>
    <col min="5" max="5" width="20.57421875" style="60" customWidth="1"/>
    <col min="6" max="6" width="7.57421875" style="60" customWidth="1"/>
    <col min="7" max="7" width="7.28125" style="60" customWidth="1"/>
    <col min="8" max="8" width="14.00390625" style="60" customWidth="1"/>
    <col min="9" max="9" width="13.28125" style="60" customWidth="1"/>
    <col min="10" max="10" width="17.28125" style="60" customWidth="1"/>
    <col min="11" max="16384" width="9.140625" style="60" customWidth="1"/>
  </cols>
  <sheetData>
    <row r="1" spans="1:8" ht="12.75">
      <c r="A1" s="243" t="s">
        <v>182</v>
      </c>
      <c r="B1" s="242"/>
      <c r="C1" s="245"/>
      <c r="D1"/>
      <c r="E1"/>
      <c r="F1"/>
      <c r="G1"/>
      <c r="H1"/>
    </row>
    <row r="2" spans="1:8" ht="12.75">
      <c r="A2" s="243" t="s">
        <v>18</v>
      </c>
      <c r="B2" s="243" t="s">
        <v>176</v>
      </c>
      <c r="C2" s="245" t="s">
        <v>183</v>
      </c>
      <c r="D2"/>
      <c r="E2"/>
      <c r="F2"/>
      <c r="G2"/>
      <c r="H2"/>
    </row>
    <row r="3" spans="1:8" ht="12.75">
      <c r="A3" s="241" t="s">
        <v>56</v>
      </c>
      <c r="B3" s="241">
        <v>123</v>
      </c>
      <c r="C3" s="246">
        <v>50</v>
      </c>
      <c r="D3"/>
      <c r="E3"/>
      <c r="F3"/>
      <c r="G3"/>
      <c r="H3"/>
    </row>
    <row r="4" spans="1:8" ht="12.75">
      <c r="A4" s="244" t="s">
        <v>184</v>
      </c>
      <c r="B4" s="244" t="s">
        <v>184</v>
      </c>
      <c r="C4" s="247"/>
      <c r="D4"/>
      <c r="E4"/>
      <c r="F4"/>
      <c r="G4"/>
      <c r="H4"/>
    </row>
    <row r="5" spans="1:8" ht="12.75">
      <c r="A5"/>
      <c r="B5"/>
      <c r="C5"/>
      <c r="D5"/>
      <c r="E5"/>
      <c r="F5"/>
      <c r="G5"/>
      <c r="H5"/>
    </row>
    <row r="6" spans="1:8" ht="12.75">
      <c r="A6"/>
      <c r="B6"/>
      <c r="C6"/>
      <c r="D6"/>
      <c r="E6"/>
      <c r="F6"/>
      <c r="G6"/>
      <c r="H6"/>
    </row>
    <row r="7" spans="1:8" ht="12.75">
      <c r="A7"/>
      <c r="B7"/>
      <c r="C7"/>
      <c r="D7"/>
      <c r="E7"/>
      <c r="F7"/>
      <c r="G7"/>
      <c r="H7"/>
    </row>
    <row r="8" spans="1:8" ht="12.75">
      <c r="A8"/>
      <c r="B8"/>
      <c r="C8"/>
      <c r="D8"/>
      <c r="E8"/>
      <c r="F8"/>
      <c r="G8"/>
      <c r="H8"/>
    </row>
    <row r="9" spans="1:8" ht="12.75">
      <c r="A9"/>
      <c r="B9"/>
      <c r="C9"/>
      <c r="D9"/>
      <c r="E9"/>
      <c r="F9"/>
      <c r="G9"/>
      <c r="H9"/>
    </row>
    <row r="10" spans="1:8" ht="12.75">
      <c r="A10"/>
      <c r="B10"/>
      <c r="C10"/>
      <c r="D10"/>
      <c r="E10"/>
      <c r="F10"/>
      <c r="G10"/>
      <c r="H10"/>
    </row>
    <row r="11" spans="1:8" ht="12.75">
      <c r="A11"/>
      <c r="B11"/>
      <c r="C11"/>
      <c r="D11"/>
      <c r="E11"/>
      <c r="F11"/>
      <c r="G11"/>
      <c r="H11"/>
    </row>
    <row r="12" spans="1:8" ht="12.75">
      <c r="A12"/>
      <c r="B12"/>
      <c r="C12"/>
      <c r="D12"/>
      <c r="E12"/>
      <c r="F12"/>
      <c r="G12"/>
      <c r="H12"/>
    </row>
    <row r="13" spans="1:8" ht="12.75">
      <c r="A13"/>
      <c r="B13"/>
      <c r="C13"/>
      <c r="D13"/>
      <c r="E13"/>
      <c r="F13"/>
      <c r="G13"/>
      <c r="H13"/>
    </row>
    <row r="14" spans="1:8" ht="12.75">
      <c r="A14"/>
      <c r="B14"/>
      <c r="C14"/>
      <c r="D14"/>
      <c r="E14"/>
      <c r="F14"/>
      <c r="G14"/>
      <c r="H14"/>
    </row>
    <row r="15" spans="1:8" ht="12.75">
      <c r="A15"/>
      <c r="B15"/>
      <c r="C15"/>
      <c r="D15"/>
      <c r="E15"/>
      <c r="F15"/>
      <c r="G15"/>
      <c r="H15"/>
    </row>
    <row r="16" spans="1:8" ht="12.75">
      <c r="A16"/>
      <c r="B16"/>
      <c r="C16"/>
      <c r="D16"/>
      <c r="E16"/>
      <c r="F16"/>
      <c r="G16"/>
      <c r="H16"/>
    </row>
    <row r="29" ht="13.5" thickBot="1"/>
    <row r="30" spans="1:10" ht="13.5" thickBot="1">
      <c r="A30" s="153" t="s">
        <v>16</v>
      </c>
      <c r="B30" s="154" t="s">
        <v>17</v>
      </c>
      <c r="C30" s="153" t="s">
        <v>176</v>
      </c>
      <c r="D30" s="155" t="s">
        <v>18</v>
      </c>
      <c r="E30" s="155" t="s">
        <v>37</v>
      </c>
      <c r="F30" s="156" t="s">
        <v>179</v>
      </c>
      <c r="G30" s="156" t="s">
        <v>180</v>
      </c>
      <c r="H30" s="157" t="s">
        <v>177</v>
      </c>
      <c r="I30" s="153" t="s">
        <v>178</v>
      </c>
      <c r="J30" s="158" t="s">
        <v>21</v>
      </c>
    </row>
    <row r="31" spans="1:10" ht="12.75">
      <c r="A31" s="42"/>
      <c r="B31" s="44"/>
      <c r="C31" s="45"/>
      <c r="D31" s="177"/>
      <c r="E31" s="262"/>
      <c r="F31" s="263"/>
      <c r="G31" s="264"/>
      <c r="H31" s="46"/>
      <c r="I31" s="47"/>
      <c r="J31" s="221"/>
    </row>
    <row r="32" spans="1:10" ht="12.75">
      <c r="A32" s="42"/>
      <c r="B32" s="44"/>
      <c r="C32" s="45"/>
      <c r="D32" s="177"/>
      <c r="E32" s="262"/>
      <c r="F32" s="263"/>
      <c r="G32" s="264"/>
      <c r="H32" s="48"/>
      <c r="I32" s="47"/>
      <c r="J32" s="221"/>
    </row>
    <row r="33" spans="1:10" ht="12.75">
      <c r="A33" s="220"/>
      <c r="B33" s="44"/>
      <c r="C33" s="45"/>
      <c r="D33" s="177"/>
      <c r="E33" s="262"/>
      <c r="F33" s="263"/>
      <c r="G33" s="264"/>
      <c r="H33" s="48"/>
      <c r="I33" s="47"/>
      <c r="J33" s="221"/>
    </row>
    <row r="34" spans="1:10" ht="12.75">
      <c r="A34" s="220"/>
      <c r="B34" s="44"/>
      <c r="C34" s="45"/>
      <c r="D34" s="177"/>
      <c r="E34" s="262"/>
      <c r="F34" s="263"/>
      <c r="G34" s="264"/>
      <c r="H34" s="48"/>
      <c r="I34" s="47"/>
      <c r="J34" s="221"/>
    </row>
    <row r="35" spans="1:10" ht="12.75">
      <c r="A35" s="220"/>
      <c r="B35" s="44"/>
      <c r="C35" s="45"/>
      <c r="D35" s="177"/>
      <c r="E35" s="262"/>
      <c r="F35" s="263"/>
      <c r="G35" s="264"/>
      <c r="H35" s="48"/>
      <c r="I35" s="47"/>
      <c r="J35" s="221"/>
    </row>
    <row r="36" spans="1:10" ht="12.75">
      <c r="A36" s="220"/>
      <c r="B36" s="44"/>
      <c r="C36" s="45"/>
      <c r="D36" s="177"/>
      <c r="E36" s="262"/>
      <c r="F36" s="263"/>
      <c r="G36" s="264"/>
      <c r="H36" s="48"/>
      <c r="I36" s="47"/>
      <c r="J36" s="221"/>
    </row>
    <row r="37" spans="1:10" ht="12.75">
      <c r="A37" s="220"/>
      <c r="B37" s="44"/>
      <c r="C37" s="45"/>
      <c r="D37" s="177"/>
      <c r="E37" s="262"/>
      <c r="F37" s="263"/>
      <c r="G37" s="264"/>
      <c r="H37" s="48"/>
      <c r="I37" s="49"/>
      <c r="J37" s="221"/>
    </row>
    <row r="38" spans="1:10" ht="12.75">
      <c r="A38" s="220"/>
      <c r="B38" s="44"/>
      <c r="C38" s="45"/>
      <c r="D38" s="177"/>
      <c r="E38" s="262"/>
      <c r="F38" s="263"/>
      <c r="G38" s="264"/>
      <c r="H38" s="48"/>
      <c r="I38" s="49"/>
      <c r="J38" s="221"/>
    </row>
    <row r="39" spans="1:10" ht="12.75">
      <c r="A39" s="220"/>
      <c r="B39" s="44"/>
      <c r="C39" s="50"/>
      <c r="D39" s="177"/>
      <c r="E39" s="262"/>
      <c r="F39" s="263"/>
      <c r="G39" s="264"/>
      <c r="H39" s="48"/>
      <c r="I39" s="49"/>
      <c r="J39" s="221"/>
    </row>
    <row r="40" spans="1:10" ht="12.75">
      <c r="A40" s="220"/>
      <c r="B40" s="44"/>
      <c r="C40" s="50"/>
      <c r="D40" s="177"/>
      <c r="E40" s="262"/>
      <c r="F40" s="263"/>
      <c r="G40" s="264"/>
      <c r="H40" s="48"/>
      <c r="I40" s="49"/>
      <c r="J40" s="221"/>
    </row>
    <row r="41" spans="1:10" ht="12.75">
      <c r="A41" s="220"/>
      <c r="B41" s="44"/>
      <c r="C41" s="50"/>
      <c r="D41" s="177"/>
      <c r="E41" s="262"/>
      <c r="F41" s="263"/>
      <c r="G41" s="264"/>
      <c r="H41" s="48"/>
      <c r="I41" s="49"/>
      <c r="J41" s="222"/>
    </row>
    <row r="42" spans="1:10" ht="12.75">
      <c r="A42" s="220"/>
      <c r="B42" s="44"/>
      <c r="C42" s="50"/>
      <c r="D42" s="177"/>
      <c r="E42" s="262"/>
      <c r="F42" s="263"/>
      <c r="G42" s="264"/>
      <c r="H42" s="48"/>
      <c r="I42" s="49"/>
      <c r="J42" s="222"/>
    </row>
    <row r="43" spans="1:10" ht="12.75">
      <c r="A43" s="220"/>
      <c r="B43" s="44"/>
      <c r="C43" s="50"/>
      <c r="D43" s="177"/>
      <c r="E43" s="262"/>
      <c r="F43" s="263"/>
      <c r="G43" s="264"/>
      <c r="H43" s="48"/>
      <c r="I43" s="49"/>
      <c r="J43" s="222"/>
    </row>
    <row r="44" spans="1:10" ht="12.75">
      <c r="A44" s="220"/>
      <c r="B44" s="44"/>
      <c r="C44" s="50"/>
      <c r="D44" s="177"/>
      <c r="E44" s="262"/>
      <c r="F44" s="263"/>
      <c r="G44" s="264"/>
      <c r="H44" s="48"/>
      <c r="I44" s="49"/>
      <c r="J44" s="222"/>
    </row>
    <row r="45" spans="1:10" ht="12.75">
      <c r="A45" s="220"/>
      <c r="B45" s="44"/>
      <c r="C45" s="50"/>
      <c r="D45" s="177"/>
      <c r="E45" s="262"/>
      <c r="F45" s="263"/>
      <c r="G45" s="264"/>
      <c r="H45" s="48"/>
      <c r="I45" s="49"/>
      <c r="J45" s="222"/>
    </row>
    <row r="46" spans="1:10" ht="12.75">
      <c r="A46" s="220"/>
      <c r="B46" s="44"/>
      <c r="C46" s="50"/>
      <c r="D46" s="177"/>
      <c r="E46" s="262"/>
      <c r="F46" s="263"/>
      <c r="G46" s="264"/>
      <c r="H46" s="48"/>
      <c r="I46" s="49"/>
      <c r="J46" s="222"/>
    </row>
    <row r="47" spans="1:10" ht="12.75">
      <c r="A47" s="220"/>
      <c r="B47" s="44"/>
      <c r="C47" s="50"/>
      <c r="D47" s="177"/>
      <c r="E47" s="262"/>
      <c r="F47" s="263"/>
      <c r="G47" s="264"/>
      <c r="H47" s="48"/>
      <c r="I47" s="49"/>
      <c r="J47" s="222"/>
    </row>
    <row r="48" spans="1:10" ht="12.75">
      <c r="A48" s="220"/>
      <c r="B48" s="44"/>
      <c r="C48" s="50"/>
      <c r="D48" s="177"/>
      <c r="E48" s="262"/>
      <c r="F48" s="263"/>
      <c r="G48" s="264"/>
      <c r="H48" s="48"/>
      <c r="I48" s="49"/>
      <c r="J48" s="222"/>
    </row>
    <row r="49" spans="1:10" ht="12.75">
      <c r="A49" s="220"/>
      <c r="B49" s="44"/>
      <c r="C49" s="50"/>
      <c r="D49" s="177"/>
      <c r="E49" s="262"/>
      <c r="F49" s="263"/>
      <c r="G49" s="264"/>
      <c r="H49" s="48"/>
      <c r="I49" s="49"/>
      <c r="J49" s="222"/>
    </row>
    <row r="50" spans="1:10" ht="12.75">
      <c r="A50" s="220"/>
      <c r="B50" s="44"/>
      <c r="C50" s="50"/>
      <c r="D50" s="177"/>
      <c r="E50" s="262"/>
      <c r="F50" s="263"/>
      <c r="G50" s="264"/>
      <c r="H50" s="48"/>
      <c r="I50" s="49"/>
      <c r="J50" s="222"/>
    </row>
    <row r="51" spans="1:10" ht="12.75">
      <c r="A51" s="220"/>
      <c r="B51" s="44"/>
      <c r="C51" s="50"/>
      <c r="D51" s="177"/>
      <c r="E51" s="262"/>
      <c r="F51" s="263"/>
      <c r="G51" s="264"/>
      <c r="H51" s="48"/>
      <c r="I51" s="49"/>
      <c r="J51" s="222"/>
    </row>
    <row r="52" spans="1:10" ht="12.75">
      <c r="A52" s="220"/>
      <c r="B52" s="44"/>
      <c r="C52" s="50"/>
      <c r="D52" s="177"/>
      <c r="E52" s="262"/>
      <c r="F52" s="263"/>
      <c r="G52" s="264"/>
      <c r="H52" s="48"/>
      <c r="I52" s="49"/>
      <c r="J52" s="222"/>
    </row>
    <row r="53" spans="1:10" ht="12.75">
      <c r="A53" s="220"/>
      <c r="B53" s="44"/>
      <c r="C53" s="50"/>
      <c r="D53" s="177"/>
      <c r="E53" s="262"/>
      <c r="F53" s="263"/>
      <c r="G53" s="264"/>
      <c r="H53" s="48"/>
      <c r="I53" s="49"/>
      <c r="J53" s="222"/>
    </row>
    <row r="54" spans="1:10" ht="12.75">
      <c r="A54" s="220"/>
      <c r="B54" s="44"/>
      <c r="C54" s="50"/>
      <c r="D54" s="177"/>
      <c r="E54" s="262"/>
      <c r="F54" s="263"/>
      <c r="G54" s="264"/>
      <c r="H54" s="48"/>
      <c r="I54" s="49"/>
      <c r="J54" s="222"/>
    </row>
    <row r="55" spans="1:10" ht="12.75">
      <c r="A55" s="220"/>
      <c r="B55" s="44"/>
      <c r="C55" s="50"/>
      <c r="D55" s="177"/>
      <c r="E55" s="262"/>
      <c r="F55" s="263"/>
      <c r="G55" s="264"/>
      <c r="H55" s="48"/>
      <c r="I55" s="49"/>
      <c r="J55" s="222"/>
    </row>
    <row r="56" spans="1:10" ht="12.75">
      <c r="A56" s="220"/>
      <c r="B56" s="44"/>
      <c r="C56" s="50"/>
      <c r="D56" s="177"/>
      <c r="E56" s="262"/>
      <c r="F56" s="263"/>
      <c r="G56" s="264"/>
      <c r="H56" s="48"/>
      <c r="I56" s="49"/>
      <c r="J56" s="222"/>
    </row>
    <row r="57" spans="1:10" ht="12.75">
      <c r="A57" s="220"/>
      <c r="B57" s="44"/>
      <c r="C57" s="50"/>
      <c r="D57" s="177"/>
      <c r="E57" s="262"/>
      <c r="F57" s="263"/>
      <c r="G57" s="264"/>
      <c r="H57" s="48"/>
      <c r="I57" s="49"/>
      <c r="J57" s="222"/>
    </row>
    <row r="58" spans="1:10" ht="12.75">
      <c r="A58" s="220"/>
      <c r="B58" s="44"/>
      <c r="C58" s="50"/>
      <c r="D58" s="177"/>
      <c r="E58" s="262"/>
      <c r="F58" s="263"/>
      <c r="G58" s="264"/>
      <c r="H58" s="48"/>
      <c r="I58" s="49"/>
      <c r="J58" s="222"/>
    </row>
    <row r="59" spans="1:10" ht="12.75">
      <c r="A59" s="220"/>
      <c r="B59" s="44"/>
      <c r="C59" s="50"/>
      <c r="D59" s="177"/>
      <c r="E59" s="262"/>
      <c r="F59" s="263"/>
      <c r="G59" s="264"/>
      <c r="H59" s="48"/>
      <c r="I59" s="49"/>
      <c r="J59" s="222"/>
    </row>
    <row r="60" spans="1:10" ht="12.75">
      <c r="A60" s="220"/>
      <c r="B60" s="44"/>
      <c r="C60" s="50"/>
      <c r="D60" s="177"/>
      <c r="E60" s="262"/>
      <c r="F60" s="263"/>
      <c r="G60" s="264"/>
      <c r="H60" s="48"/>
      <c r="I60" s="49"/>
      <c r="J60" s="222"/>
    </row>
    <row r="61" spans="1:10" ht="13.5" thickBot="1">
      <c r="A61" s="220"/>
      <c r="B61" s="51"/>
      <c r="C61" s="52"/>
      <c r="D61" s="178"/>
      <c r="E61" s="274"/>
      <c r="F61" s="275"/>
      <c r="G61" s="276"/>
      <c r="H61" s="53"/>
      <c r="I61" s="54"/>
      <c r="J61" s="223"/>
    </row>
    <row r="62" spans="1:10" ht="12.75">
      <c r="A62" s="42"/>
      <c r="B62" s="45"/>
      <c r="C62" s="44"/>
      <c r="D62" s="56"/>
      <c r="E62" s="262"/>
      <c r="F62" s="263"/>
      <c r="G62" s="264"/>
      <c r="H62" s="46"/>
      <c r="I62" s="55"/>
      <c r="J62" s="6"/>
    </row>
    <row r="63" spans="1:10" ht="12.75">
      <c r="A63" s="42"/>
      <c r="B63" s="50"/>
      <c r="C63" s="44"/>
      <c r="D63" s="56"/>
      <c r="E63" s="256"/>
      <c r="F63" s="257"/>
      <c r="G63" s="258"/>
      <c r="H63" s="46"/>
      <c r="I63" s="55"/>
      <c r="J63" s="6"/>
    </row>
    <row r="64" spans="1:10" ht="12.75">
      <c r="A64" s="42"/>
      <c r="B64" s="50"/>
      <c r="C64" s="44"/>
      <c r="D64" s="56"/>
      <c r="E64" s="268"/>
      <c r="F64" s="269"/>
      <c r="G64" s="270"/>
      <c r="H64" s="46"/>
      <c r="I64" s="55"/>
      <c r="J64" s="6"/>
    </row>
    <row r="65" spans="1:10" ht="12.75">
      <c r="A65" s="42"/>
      <c r="B65" s="50"/>
      <c r="C65" s="44"/>
      <c r="D65" s="56"/>
      <c r="E65" s="256"/>
      <c r="F65" s="257"/>
      <c r="G65" s="258"/>
      <c r="H65" s="46"/>
      <c r="I65" s="55"/>
      <c r="J65" s="6"/>
    </row>
    <row r="66" spans="1:10" ht="12.75">
      <c r="A66" s="42"/>
      <c r="B66" s="50"/>
      <c r="C66" s="44"/>
      <c r="D66" s="56"/>
      <c r="E66" s="256"/>
      <c r="F66" s="257"/>
      <c r="G66" s="258"/>
      <c r="H66" s="46"/>
      <c r="I66" s="55"/>
      <c r="J66" s="6"/>
    </row>
    <row r="67" spans="1:10" ht="12.75">
      <c r="A67" s="42"/>
      <c r="B67" s="50"/>
      <c r="C67" s="44"/>
      <c r="D67" s="56"/>
      <c r="E67" s="256"/>
      <c r="F67" s="257"/>
      <c r="G67" s="258"/>
      <c r="H67" s="46"/>
      <c r="I67" s="55"/>
      <c r="J67" s="6"/>
    </row>
    <row r="68" spans="1:10" ht="12.75">
      <c r="A68" s="42"/>
      <c r="B68" s="50"/>
      <c r="C68" s="44"/>
      <c r="D68" s="56"/>
      <c r="E68" s="256"/>
      <c r="F68" s="257"/>
      <c r="G68" s="258"/>
      <c r="H68" s="46"/>
      <c r="I68" s="55"/>
      <c r="J68" s="6"/>
    </row>
    <row r="69" spans="1:10" ht="12.75">
      <c r="A69" s="42"/>
      <c r="B69" s="50"/>
      <c r="C69" s="44"/>
      <c r="D69" s="56"/>
      <c r="E69" s="256"/>
      <c r="F69" s="257"/>
      <c r="G69" s="258"/>
      <c r="H69" s="46"/>
      <c r="I69" s="55"/>
      <c r="J69" s="6"/>
    </row>
    <row r="70" spans="1:10" ht="12.75">
      <c r="A70" s="42"/>
      <c r="B70" s="50"/>
      <c r="C70" s="44"/>
      <c r="D70" s="56"/>
      <c r="E70" s="256"/>
      <c r="F70" s="257"/>
      <c r="G70" s="258"/>
      <c r="H70" s="46"/>
      <c r="I70" s="55"/>
      <c r="J70" s="6"/>
    </row>
    <row r="71" spans="1:10" ht="12.75">
      <c r="A71" s="42"/>
      <c r="B71" s="50"/>
      <c r="C71" s="44"/>
      <c r="D71" s="56"/>
      <c r="E71" s="256"/>
      <c r="F71" s="257"/>
      <c r="G71" s="258"/>
      <c r="H71" s="46"/>
      <c r="I71" s="55"/>
      <c r="J71" s="6"/>
    </row>
    <row r="72" spans="1:10" ht="12.75">
      <c r="A72" s="42"/>
      <c r="B72" s="50"/>
      <c r="C72" s="44"/>
      <c r="D72" s="56"/>
      <c r="E72" s="256"/>
      <c r="F72" s="257"/>
      <c r="G72" s="258"/>
      <c r="H72" s="46"/>
      <c r="I72" s="55"/>
      <c r="J72" s="6"/>
    </row>
    <row r="73" spans="1:10" ht="12.75">
      <c r="A73" s="42"/>
      <c r="B73" s="50"/>
      <c r="C73" s="44"/>
      <c r="D73" s="56"/>
      <c r="E73" s="256"/>
      <c r="F73" s="257"/>
      <c r="G73" s="258"/>
      <c r="H73" s="46"/>
      <c r="I73" s="55"/>
      <c r="J73" s="6"/>
    </row>
    <row r="74" spans="1:10" ht="12.75">
      <c r="A74" s="42"/>
      <c r="B74" s="50"/>
      <c r="C74" s="44"/>
      <c r="D74" s="56"/>
      <c r="E74" s="256"/>
      <c r="F74" s="257"/>
      <c r="G74" s="258"/>
      <c r="H74" s="46"/>
      <c r="I74" s="55"/>
      <c r="J74" s="6"/>
    </row>
    <row r="75" spans="1:10" ht="12.75">
      <c r="A75" s="42"/>
      <c r="B75" s="50"/>
      <c r="C75" s="44"/>
      <c r="D75" s="56"/>
      <c r="E75" s="256"/>
      <c r="F75" s="257"/>
      <c r="G75" s="258"/>
      <c r="H75" s="46"/>
      <c r="I75" s="55"/>
      <c r="J75" s="6"/>
    </row>
    <row r="76" spans="1:10" ht="12.75">
      <c r="A76" s="42"/>
      <c r="B76" s="50"/>
      <c r="C76" s="44"/>
      <c r="D76" s="56"/>
      <c r="E76" s="256"/>
      <c r="F76" s="257"/>
      <c r="G76" s="258"/>
      <c r="H76" s="46"/>
      <c r="I76" s="55"/>
      <c r="J76" s="6"/>
    </row>
    <row r="77" spans="1:10" ht="12.75">
      <c r="A77" s="42"/>
      <c r="B77" s="50"/>
      <c r="C77" s="44"/>
      <c r="D77" s="56"/>
      <c r="E77" s="256"/>
      <c r="F77" s="257"/>
      <c r="G77" s="258"/>
      <c r="H77" s="46"/>
      <c r="I77" s="55"/>
      <c r="J77" s="6"/>
    </row>
    <row r="78" spans="1:10" ht="12.75">
      <c r="A78" s="42"/>
      <c r="B78" s="50"/>
      <c r="C78" s="44"/>
      <c r="D78" s="56"/>
      <c r="E78" s="256"/>
      <c r="F78" s="257"/>
      <c r="G78" s="258"/>
      <c r="H78" s="46"/>
      <c r="I78" s="55"/>
      <c r="J78" s="6"/>
    </row>
    <row r="79" spans="1:10" ht="12.75">
      <c r="A79" s="42"/>
      <c r="B79" s="50"/>
      <c r="C79" s="44"/>
      <c r="D79" s="56"/>
      <c r="E79" s="256"/>
      <c r="F79" s="257"/>
      <c r="G79" s="258"/>
      <c r="H79" s="46"/>
      <c r="I79" s="55"/>
      <c r="J79" s="6"/>
    </row>
    <row r="80" spans="1:10" ht="12.75">
      <c r="A80" s="42"/>
      <c r="B80" s="50"/>
      <c r="C80" s="44"/>
      <c r="D80" s="56"/>
      <c r="E80" s="256"/>
      <c r="F80" s="257"/>
      <c r="G80" s="258"/>
      <c r="H80" s="46"/>
      <c r="I80" s="55"/>
      <c r="J80" s="6"/>
    </row>
    <row r="81" spans="1:10" ht="12.75">
      <c r="A81" s="42"/>
      <c r="B81" s="50"/>
      <c r="C81" s="44"/>
      <c r="D81" s="56"/>
      <c r="E81" s="256"/>
      <c r="F81" s="257"/>
      <c r="G81" s="258"/>
      <c r="H81" s="46"/>
      <c r="I81" s="55"/>
      <c r="J81" s="6"/>
    </row>
    <row r="82" spans="1:10" ht="12.75">
      <c r="A82" s="42"/>
      <c r="B82" s="50"/>
      <c r="C82" s="44"/>
      <c r="D82" s="56"/>
      <c r="E82" s="256"/>
      <c r="F82" s="257"/>
      <c r="G82" s="258"/>
      <c r="H82" s="46"/>
      <c r="I82" s="55"/>
      <c r="J82" s="6"/>
    </row>
    <row r="83" spans="1:10" ht="12.75">
      <c r="A83" s="42"/>
      <c r="B83" s="50"/>
      <c r="C83" s="44"/>
      <c r="D83" s="56"/>
      <c r="E83" s="256"/>
      <c r="F83" s="257"/>
      <c r="G83" s="258"/>
      <c r="H83" s="46"/>
      <c r="I83" s="55"/>
      <c r="J83" s="6"/>
    </row>
    <row r="84" spans="1:10" ht="12.75">
      <c r="A84" s="42"/>
      <c r="B84" s="50"/>
      <c r="C84" s="44"/>
      <c r="D84" s="56"/>
      <c r="E84" s="256"/>
      <c r="F84" s="257"/>
      <c r="G84" s="258"/>
      <c r="H84" s="46"/>
      <c r="I84" s="55"/>
      <c r="J84" s="6"/>
    </row>
    <row r="85" spans="1:10" ht="12.75">
      <c r="A85" s="42"/>
      <c r="B85" s="50"/>
      <c r="C85" s="44"/>
      <c r="D85" s="56"/>
      <c r="E85" s="256"/>
      <c r="F85" s="257"/>
      <c r="G85" s="258"/>
      <c r="H85" s="46"/>
      <c r="I85" s="55"/>
      <c r="J85" s="6"/>
    </row>
    <row r="86" spans="1:10" ht="12.75">
      <c r="A86" s="42"/>
      <c r="B86" s="50"/>
      <c r="C86" s="44"/>
      <c r="D86" s="56"/>
      <c r="E86" s="256"/>
      <c r="F86" s="257"/>
      <c r="G86" s="258"/>
      <c r="H86" s="46"/>
      <c r="I86" s="55"/>
      <c r="J86" s="6"/>
    </row>
    <row r="87" spans="1:10" ht="12.75">
      <c r="A87" s="42"/>
      <c r="B87" s="50"/>
      <c r="C87" s="44"/>
      <c r="D87" s="56"/>
      <c r="E87" s="256"/>
      <c r="F87" s="257"/>
      <c r="G87" s="258"/>
      <c r="H87" s="46"/>
      <c r="I87" s="55"/>
      <c r="J87" s="6"/>
    </row>
    <row r="88" spans="1:10" ht="12.75">
      <c r="A88" s="42"/>
      <c r="B88" s="50"/>
      <c r="C88" s="44"/>
      <c r="D88" s="56"/>
      <c r="E88" s="256"/>
      <c r="F88" s="257"/>
      <c r="G88" s="258"/>
      <c r="H88" s="46"/>
      <c r="I88" s="55"/>
      <c r="J88" s="6"/>
    </row>
    <row r="89" spans="1:10" ht="12.75">
      <c r="A89" s="42"/>
      <c r="B89" s="50"/>
      <c r="C89" s="44"/>
      <c r="D89" s="56"/>
      <c r="E89" s="256"/>
      <c r="F89" s="257"/>
      <c r="G89" s="258"/>
      <c r="H89" s="46"/>
      <c r="I89" s="55"/>
      <c r="J89" s="6"/>
    </row>
    <row r="90" spans="1:10" ht="12.75">
      <c r="A90" s="42"/>
      <c r="B90" s="50"/>
      <c r="C90" s="44"/>
      <c r="D90" s="56"/>
      <c r="E90" s="256"/>
      <c r="F90" s="257"/>
      <c r="G90" s="258"/>
      <c r="H90" s="46"/>
      <c r="I90" s="55"/>
      <c r="J90" s="6"/>
    </row>
    <row r="91" spans="1:10" ht="12.75">
      <c r="A91" s="42"/>
      <c r="B91" s="50"/>
      <c r="C91" s="44"/>
      <c r="D91" s="56"/>
      <c r="E91" s="256"/>
      <c r="F91" s="257"/>
      <c r="G91" s="258"/>
      <c r="H91" s="48"/>
      <c r="I91" s="55"/>
      <c r="J91" s="6"/>
    </row>
    <row r="92" spans="1:10" ht="12.75">
      <c r="A92" s="42"/>
      <c r="B92" s="50"/>
      <c r="C92" s="44"/>
      <c r="D92" s="56"/>
      <c r="E92" s="256"/>
      <c r="F92" s="257"/>
      <c r="G92" s="258"/>
      <c r="H92" s="48"/>
      <c r="I92" s="55"/>
      <c r="J92" s="6"/>
    </row>
    <row r="93" spans="1:10" ht="12.75">
      <c r="A93" s="42"/>
      <c r="B93" s="50"/>
      <c r="C93" s="44"/>
      <c r="D93" s="56"/>
      <c r="E93" s="256"/>
      <c r="F93" s="257"/>
      <c r="G93" s="258"/>
      <c r="H93" s="48"/>
      <c r="I93" s="55"/>
      <c r="J93" s="6"/>
    </row>
    <row r="94" spans="1:10" ht="12.75">
      <c r="A94" s="42"/>
      <c r="B94" s="50"/>
      <c r="C94" s="44"/>
      <c r="D94" s="56"/>
      <c r="E94" s="256"/>
      <c r="F94" s="257"/>
      <c r="G94" s="258"/>
      <c r="H94" s="48"/>
      <c r="I94" s="55"/>
      <c r="J94" s="6"/>
    </row>
    <row r="95" spans="1:10" ht="12.75">
      <c r="A95" s="42"/>
      <c r="B95" s="50"/>
      <c r="C95" s="44"/>
      <c r="D95" s="56"/>
      <c r="E95" s="256"/>
      <c r="F95" s="257"/>
      <c r="G95" s="258"/>
      <c r="H95" s="48"/>
      <c r="I95" s="55"/>
      <c r="J95" s="6"/>
    </row>
    <row r="96" spans="1:10" ht="12.75">
      <c r="A96" s="42"/>
      <c r="B96" s="50"/>
      <c r="C96" s="44"/>
      <c r="D96" s="56"/>
      <c r="E96" s="256"/>
      <c r="F96" s="257"/>
      <c r="G96" s="258"/>
      <c r="H96" s="48"/>
      <c r="I96" s="49"/>
      <c r="J96" s="6"/>
    </row>
    <row r="97" spans="1:10" ht="12.75">
      <c r="A97" s="42"/>
      <c r="B97" s="50"/>
      <c r="C97" s="44"/>
      <c r="D97" s="56"/>
      <c r="E97" s="256"/>
      <c r="F97" s="257"/>
      <c r="G97" s="258"/>
      <c r="H97" s="48"/>
      <c r="I97" s="49"/>
      <c r="J97" s="6"/>
    </row>
    <row r="98" spans="1:10" ht="12.75">
      <c r="A98" s="42"/>
      <c r="B98" s="50"/>
      <c r="C98" s="44"/>
      <c r="D98" s="56"/>
      <c r="E98" s="256"/>
      <c r="F98" s="257"/>
      <c r="G98" s="258"/>
      <c r="H98" s="48"/>
      <c r="I98" s="49"/>
      <c r="J98" s="6"/>
    </row>
    <row r="99" spans="1:10" ht="12.75">
      <c r="A99" s="42"/>
      <c r="B99" s="50"/>
      <c r="C99" s="44"/>
      <c r="D99" s="56"/>
      <c r="E99" s="256"/>
      <c r="F99" s="257"/>
      <c r="G99" s="258"/>
      <c r="H99" s="48"/>
      <c r="I99" s="49"/>
      <c r="J99" s="6"/>
    </row>
    <row r="100" spans="1:10" ht="12.75">
      <c r="A100" s="42"/>
      <c r="B100" s="50"/>
      <c r="C100" s="44"/>
      <c r="D100" s="56"/>
      <c r="E100" s="256"/>
      <c r="F100" s="257"/>
      <c r="G100" s="258"/>
      <c r="H100" s="48"/>
      <c r="I100" s="49"/>
      <c r="J100" s="7"/>
    </row>
    <row r="101" spans="1:10" ht="12.75">
      <c r="A101" s="42"/>
      <c r="B101" s="50"/>
      <c r="C101" s="44"/>
      <c r="D101" s="56"/>
      <c r="E101" s="256"/>
      <c r="F101" s="257"/>
      <c r="G101" s="258"/>
      <c r="H101" s="48"/>
      <c r="I101" s="49"/>
      <c r="J101" s="7"/>
    </row>
    <row r="102" spans="1:10" ht="12.75">
      <c r="A102" s="42"/>
      <c r="B102" s="50"/>
      <c r="C102" s="44"/>
      <c r="D102" s="56"/>
      <c r="E102" s="256"/>
      <c r="F102" s="257"/>
      <c r="G102" s="258"/>
      <c r="H102" s="48"/>
      <c r="I102" s="49"/>
      <c r="J102" s="7"/>
    </row>
    <row r="103" spans="1:10" ht="12.75">
      <c r="A103" s="42"/>
      <c r="B103" s="50"/>
      <c r="C103" s="44"/>
      <c r="D103" s="56"/>
      <c r="E103" s="256"/>
      <c r="F103" s="257"/>
      <c r="G103" s="258"/>
      <c r="H103" s="48"/>
      <c r="I103" s="49"/>
      <c r="J103" s="7"/>
    </row>
    <row r="104" spans="1:10" ht="12.75">
      <c r="A104" s="42"/>
      <c r="B104" s="50"/>
      <c r="C104" s="44"/>
      <c r="D104" s="56"/>
      <c r="E104" s="256"/>
      <c r="F104" s="257"/>
      <c r="G104" s="258"/>
      <c r="H104" s="48"/>
      <c r="I104" s="49"/>
      <c r="J104" s="7"/>
    </row>
    <row r="105" spans="1:10" ht="12.75">
      <c r="A105" s="42"/>
      <c r="B105" s="50"/>
      <c r="C105" s="44"/>
      <c r="D105" s="56"/>
      <c r="E105" s="256"/>
      <c r="F105" s="257"/>
      <c r="G105" s="258"/>
      <c r="H105" s="48"/>
      <c r="I105" s="49"/>
      <c r="J105" s="7"/>
    </row>
    <row r="106" spans="1:10" ht="12.75">
      <c r="A106" s="42"/>
      <c r="B106" s="50"/>
      <c r="C106" s="44"/>
      <c r="D106" s="56"/>
      <c r="E106" s="256"/>
      <c r="F106" s="257"/>
      <c r="G106" s="258"/>
      <c r="H106" s="48"/>
      <c r="I106" s="49"/>
      <c r="J106" s="7"/>
    </row>
    <row r="107" spans="1:10" ht="12.75">
      <c r="A107" s="42"/>
      <c r="B107" s="50"/>
      <c r="C107" s="44"/>
      <c r="D107" s="56"/>
      <c r="E107" s="256"/>
      <c r="F107" s="257"/>
      <c r="G107" s="258"/>
      <c r="H107" s="48"/>
      <c r="I107" s="49"/>
      <c r="J107" s="7"/>
    </row>
    <row r="108" spans="1:10" ht="13.5" thickBot="1">
      <c r="A108" s="43"/>
      <c r="B108" s="57"/>
      <c r="C108" s="58"/>
      <c r="D108" s="59"/>
      <c r="E108" s="259"/>
      <c r="F108" s="260"/>
      <c r="G108" s="261"/>
      <c r="H108" s="53"/>
      <c r="I108" s="54"/>
      <c r="J108" s="8"/>
    </row>
    <row r="109" spans="1:10" ht="12.75">
      <c r="A109" s="42"/>
      <c r="B109" s="45"/>
      <c r="C109" s="44"/>
      <c r="D109" s="177"/>
      <c r="E109" s="256"/>
      <c r="F109" s="257"/>
      <c r="G109" s="258"/>
      <c r="H109" s="46"/>
      <c r="I109" s="55"/>
      <c r="J109" s="6"/>
    </row>
    <row r="110" spans="1:10" ht="12.75">
      <c r="A110" s="42"/>
      <c r="B110" s="50"/>
      <c r="C110" s="44"/>
      <c r="D110" s="177"/>
      <c r="E110" s="265"/>
      <c r="F110" s="266"/>
      <c r="G110" s="267"/>
      <c r="H110" s="46"/>
      <c r="I110" s="55"/>
      <c r="J110" s="6"/>
    </row>
    <row r="111" spans="1:10" ht="12.75">
      <c r="A111" s="42"/>
      <c r="B111" s="50"/>
      <c r="C111" s="44"/>
      <c r="D111" s="177"/>
      <c r="E111" s="271"/>
      <c r="F111" s="272"/>
      <c r="G111" s="273"/>
      <c r="H111" s="46"/>
      <c r="I111" s="55"/>
      <c r="J111" s="6"/>
    </row>
    <row r="112" spans="1:10" ht="12.75">
      <c r="A112" s="42"/>
      <c r="B112" s="50"/>
      <c r="C112" s="44"/>
      <c r="D112" s="177"/>
      <c r="E112" s="265"/>
      <c r="F112" s="266"/>
      <c r="G112" s="267"/>
      <c r="H112" s="46"/>
      <c r="I112" s="55"/>
      <c r="J112" s="6"/>
    </row>
    <row r="113" spans="1:10" ht="12.75">
      <c r="A113" s="42"/>
      <c r="B113" s="50"/>
      <c r="C113" s="44"/>
      <c r="D113" s="177"/>
      <c r="E113" s="265"/>
      <c r="F113" s="266"/>
      <c r="G113" s="267"/>
      <c r="H113" s="46"/>
      <c r="I113" s="55"/>
      <c r="J113" s="6"/>
    </row>
    <row r="114" spans="1:10" ht="12.75">
      <c r="A114" s="42"/>
      <c r="B114" s="50"/>
      <c r="C114" s="44"/>
      <c r="D114" s="177"/>
      <c r="E114" s="265"/>
      <c r="F114" s="266"/>
      <c r="G114" s="267"/>
      <c r="H114" s="46"/>
      <c r="I114" s="55"/>
      <c r="J114" s="6"/>
    </row>
    <row r="115" spans="1:10" ht="12.75">
      <c r="A115" s="42"/>
      <c r="B115" s="50"/>
      <c r="C115" s="44"/>
      <c r="D115" s="177"/>
      <c r="E115" s="265"/>
      <c r="F115" s="266"/>
      <c r="G115" s="267"/>
      <c r="H115" s="46"/>
      <c r="I115" s="55"/>
      <c r="J115" s="6"/>
    </row>
    <row r="116" spans="1:10" ht="12.75">
      <c r="A116" s="42"/>
      <c r="B116" s="50"/>
      <c r="C116" s="44"/>
      <c r="D116" s="177"/>
      <c r="E116" s="265"/>
      <c r="F116" s="266"/>
      <c r="G116" s="267"/>
      <c r="H116" s="46"/>
      <c r="I116" s="55"/>
      <c r="J116" s="6"/>
    </row>
    <row r="117" spans="1:10" ht="12.75">
      <c r="A117" s="42"/>
      <c r="B117" s="50"/>
      <c r="C117" s="44"/>
      <c r="D117" s="177"/>
      <c r="E117" s="265"/>
      <c r="F117" s="266"/>
      <c r="G117" s="267"/>
      <c r="H117" s="46"/>
      <c r="I117" s="55"/>
      <c r="J117" s="6"/>
    </row>
    <row r="118" spans="1:10" ht="12.75">
      <c r="A118" s="42"/>
      <c r="B118" s="50"/>
      <c r="C118" s="44"/>
      <c r="D118" s="177"/>
      <c r="E118" s="265"/>
      <c r="F118" s="266"/>
      <c r="G118" s="267"/>
      <c r="H118" s="46"/>
      <c r="I118" s="55"/>
      <c r="J118" s="6"/>
    </row>
    <row r="119" spans="1:10" ht="12.75">
      <c r="A119" s="42"/>
      <c r="B119" s="50"/>
      <c r="C119" s="44"/>
      <c r="D119" s="177"/>
      <c r="E119" s="265"/>
      <c r="F119" s="266"/>
      <c r="G119" s="267"/>
      <c r="H119" s="46"/>
      <c r="I119" s="55"/>
      <c r="J119" s="6"/>
    </row>
    <row r="120" spans="1:10" ht="12.75">
      <c r="A120" s="42"/>
      <c r="B120" s="50"/>
      <c r="C120" s="44"/>
      <c r="D120" s="177"/>
      <c r="E120" s="265"/>
      <c r="F120" s="266"/>
      <c r="G120" s="267"/>
      <c r="H120" s="46"/>
      <c r="I120" s="55"/>
      <c r="J120" s="6"/>
    </row>
    <row r="121" spans="1:10" ht="12.75">
      <c r="A121" s="42"/>
      <c r="B121" s="50"/>
      <c r="C121" s="44"/>
      <c r="D121" s="177"/>
      <c r="E121" s="265"/>
      <c r="F121" s="266"/>
      <c r="G121" s="267"/>
      <c r="H121" s="46"/>
      <c r="I121" s="55"/>
      <c r="J121" s="6"/>
    </row>
    <row r="122" spans="1:10" ht="12.75">
      <c r="A122" s="42"/>
      <c r="B122" s="50"/>
      <c r="C122" s="44"/>
      <c r="D122" s="177"/>
      <c r="E122" s="265"/>
      <c r="F122" s="266"/>
      <c r="G122" s="267"/>
      <c r="H122" s="46"/>
      <c r="I122" s="55"/>
      <c r="J122" s="6"/>
    </row>
    <row r="123" spans="1:10" ht="12.75">
      <c r="A123" s="42"/>
      <c r="B123" s="50"/>
      <c r="C123" s="44"/>
      <c r="D123" s="177"/>
      <c r="E123" s="265"/>
      <c r="F123" s="266"/>
      <c r="G123" s="267"/>
      <c r="H123" s="46"/>
      <c r="I123" s="55"/>
      <c r="J123" s="6"/>
    </row>
    <row r="124" spans="1:10" ht="12.75">
      <c r="A124" s="42"/>
      <c r="B124" s="50"/>
      <c r="C124" s="44"/>
      <c r="D124" s="177"/>
      <c r="E124" s="265"/>
      <c r="F124" s="266"/>
      <c r="G124" s="267"/>
      <c r="H124" s="46"/>
      <c r="I124" s="55"/>
      <c r="J124" s="6"/>
    </row>
    <row r="125" spans="1:10" ht="12.75">
      <c r="A125" s="42"/>
      <c r="B125" s="50"/>
      <c r="C125" s="44"/>
      <c r="D125" s="177"/>
      <c r="E125" s="265"/>
      <c r="F125" s="266"/>
      <c r="G125" s="267"/>
      <c r="H125" s="46"/>
      <c r="I125" s="55"/>
      <c r="J125" s="6"/>
    </row>
    <row r="126" spans="1:10" ht="12.75">
      <c r="A126" s="42"/>
      <c r="B126" s="50"/>
      <c r="C126" s="44"/>
      <c r="D126" s="177"/>
      <c r="E126" s="265"/>
      <c r="F126" s="266"/>
      <c r="G126" s="267"/>
      <c r="H126" s="46"/>
      <c r="I126" s="55"/>
      <c r="J126" s="6"/>
    </row>
    <row r="127" spans="1:10" ht="12.75">
      <c r="A127" s="42"/>
      <c r="B127" s="50"/>
      <c r="C127" s="44"/>
      <c r="D127" s="177"/>
      <c r="E127" s="265"/>
      <c r="F127" s="266"/>
      <c r="G127" s="267"/>
      <c r="H127" s="46"/>
      <c r="I127" s="55"/>
      <c r="J127" s="6"/>
    </row>
    <row r="128" spans="1:10" ht="12.75">
      <c r="A128" s="42"/>
      <c r="B128" s="50"/>
      <c r="C128" s="44"/>
      <c r="D128" s="177"/>
      <c r="E128" s="265"/>
      <c r="F128" s="266"/>
      <c r="G128" s="267"/>
      <c r="H128" s="46"/>
      <c r="I128" s="55"/>
      <c r="J128" s="6"/>
    </row>
    <row r="129" spans="1:10" ht="12.75">
      <c r="A129" s="42"/>
      <c r="B129" s="50"/>
      <c r="C129" s="44"/>
      <c r="D129" s="177"/>
      <c r="E129" s="265"/>
      <c r="F129" s="266"/>
      <c r="G129" s="267"/>
      <c r="H129" s="46"/>
      <c r="I129" s="55"/>
      <c r="J129" s="6"/>
    </row>
    <row r="130" spans="1:10" ht="12.75">
      <c r="A130" s="42"/>
      <c r="B130" s="50"/>
      <c r="C130" s="44"/>
      <c r="D130" s="177"/>
      <c r="E130" s="265"/>
      <c r="F130" s="266"/>
      <c r="G130" s="267"/>
      <c r="H130" s="46"/>
      <c r="I130" s="55"/>
      <c r="J130" s="6"/>
    </row>
    <row r="131" spans="1:10" ht="12.75">
      <c r="A131" s="42"/>
      <c r="B131" s="50"/>
      <c r="C131" s="44"/>
      <c r="D131" s="177"/>
      <c r="E131" s="265"/>
      <c r="F131" s="266"/>
      <c r="G131" s="267"/>
      <c r="H131" s="46"/>
      <c r="I131" s="55"/>
      <c r="J131" s="6"/>
    </row>
    <row r="132" spans="1:10" ht="12.75">
      <c r="A132" s="42"/>
      <c r="B132" s="50"/>
      <c r="C132" s="44"/>
      <c r="D132" s="177"/>
      <c r="E132" s="265"/>
      <c r="F132" s="266"/>
      <c r="G132" s="267"/>
      <c r="H132" s="46"/>
      <c r="I132" s="55"/>
      <c r="J132" s="6"/>
    </row>
    <row r="133" spans="1:10" ht="12.75">
      <c r="A133" s="42"/>
      <c r="B133" s="50"/>
      <c r="C133" s="44"/>
      <c r="D133" s="177"/>
      <c r="E133" s="265"/>
      <c r="F133" s="266"/>
      <c r="G133" s="267"/>
      <c r="H133" s="46"/>
      <c r="I133" s="55"/>
      <c r="J133" s="6"/>
    </row>
    <row r="134" spans="1:10" ht="12.75">
      <c r="A134" s="42"/>
      <c r="B134" s="50"/>
      <c r="C134" s="44"/>
      <c r="D134" s="177"/>
      <c r="E134" s="265"/>
      <c r="F134" s="266"/>
      <c r="G134" s="267"/>
      <c r="H134" s="46"/>
      <c r="I134" s="55"/>
      <c r="J134" s="6"/>
    </row>
    <row r="135" spans="1:10" ht="12.75">
      <c r="A135" s="42"/>
      <c r="B135" s="50"/>
      <c r="C135" s="44"/>
      <c r="D135" s="177"/>
      <c r="E135" s="265"/>
      <c r="F135" s="266"/>
      <c r="G135" s="267"/>
      <c r="H135" s="46"/>
      <c r="I135" s="55"/>
      <c r="J135" s="6"/>
    </row>
    <row r="136" spans="1:10" ht="12.75">
      <c r="A136" s="42"/>
      <c r="B136" s="50"/>
      <c r="C136" s="44"/>
      <c r="D136" s="177"/>
      <c r="E136" s="265"/>
      <c r="F136" s="266"/>
      <c r="G136" s="267"/>
      <c r="H136" s="46"/>
      <c r="I136" s="55"/>
      <c r="J136" s="6"/>
    </row>
    <row r="137" spans="1:10" ht="12.75">
      <c r="A137" s="42"/>
      <c r="B137" s="50"/>
      <c r="C137" s="44"/>
      <c r="D137" s="177"/>
      <c r="E137" s="265"/>
      <c r="F137" s="266"/>
      <c r="G137" s="267"/>
      <c r="H137" s="46"/>
      <c r="I137" s="55"/>
      <c r="J137" s="6"/>
    </row>
    <row r="138" spans="1:10" ht="12.75">
      <c r="A138" s="42"/>
      <c r="B138" s="50"/>
      <c r="C138" s="44"/>
      <c r="D138" s="177"/>
      <c r="E138" s="256"/>
      <c r="F138" s="257"/>
      <c r="G138" s="258"/>
      <c r="H138" s="48"/>
      <c r="I138" s="55"/>
      <c r="J138" s="6"/>
    </row>
    <row r="139" spans="1:10" ht="12.75">
      <c r="A139" s="42"/>
      <c r="B139" s="50"/>
      <c r="C139" s="44"/>
      <c r="D139" s="177"/>
      <c r="E139" s="256"/>
      <c r="F139" s="257"/>
      <c r="G139" s="258"/>
      <c r="H139" s="48"/>
      <c r="I139" s="55"/>
      <c r="J139" s="6"/>
    </row>
    <row r="140" spans="1:10" ht="12.75">
      <c r="A140" s="42"/>
      <c r="B140" s="50"/>
      <c r="C140" s="44"/>
      <c r="D140" s="177"/>
      <c r="E140" s="256"/>
      <c r="F140" s="257"/>
      <c r="G140" s="258"/>
      <c r="H140" s="48"/>
      <c r="I140" s="55"/>
      <c r="J140" s="6"/>
    </row>
    <row r="141" spans="1:10" ht="12.75">
      <c r="A141" s="42"/>
      <c r="B141" s="50"/>
      <c r="C141" s="44"/>
      <c r="D141" s="177"/>
      <c r="E141" s="256"/>
      <c r="F141" s="257"/>
      <c r="G141" s="258"/>
      <c r="H141" s="48"/>
      <c r="I141" s="55"/>
      <c r="J141" s="6"/>
    </row>
    <row r="142" spans="1:10" ht="12.75">
      <c r="A142" s="42"/>
      <c r="B142" s="50"/>
      <c r="C142" s="44"/>
      <c r="D142" s="177"/>
      <c r="E142" s="256"/>
      <c r="F142" s="257"/>
      <c r="G142" s="258"/>
      <c r="H142" s="48"/>
      <c r="I142" s="55"/>
      <c r="J142" s="6"/>
    </row>
    <row r="143" spans="1:10" ht="12.75">
      <c r="A143" s="42"/>
      <c r="B143" s="50"/>
      <c r="C143" s="44"/>
      <c r="D143" s="177"/>
      <c r="E143" s="256"/>
      <c r="F143" s="257"/>
      <c r="G143" s="258"/>
      <c r="H143" s="48"/>
      <c r="I143" s="49"/>
      <c r="J143" s="6"/>
    </row>
    <row r="144" spans="1:10" ht="12.75">
      <c r="A144" s="42"/>
      <c r="B144" s="50"/>
      <c r="C144" s="44"/>
      <c r="D144" s="177"/>
      <c r="E144" s="256"/>
      <c r="F144" s="257"/>
      <c r="G144" s="258"/>
      <c r="H144" s="48"/>
      <c r="I144" s="49"/>
      <c r="J144" s="6"/>
    </row>
    <row r="145" spans="1:10" ht="12.75">
      <c r="A145" s="42"/>
      <c r="B145" s="50"/>
      <c r="C145" s="44"/>
      <c r="D145" s="177"/>
      <c r="E145" s="256"/>
      <c r="F145" s="257"/>
      <c r="G145" s="258"/>
      <c r="H145" s="48"/>
      <c r="I145" s="49"/>
      <c r="J145" s="6"/>
    </row>
    <row r="146" spans="1:10" ht="12.75">
      <c r="A146" s="42"/>
      <c r="B146" s="50"/>
      <c r="C146" s="44"/>
      <c r="D146" s="177"/>
      <c r="E146" s="256"/>
      <c r="F146" s="257"/>
      <c r="G146" s="258"/>
      <c r="H146" s="48"/>
      <c r="I146" s="49"/>
      <c r="J146" s="6"/>
    </row>
    <row r="147" spans="1:10" ht="12.75">
      <c r="A147" s="42"/>
      <c r="B147" s="50"/>
      <c r="C147" s="44"/>
      <c r="D147" s="177"/>
      <c r="E147" s="256"/>
      <c r="F147" s="257"/>
      <c r="G147" s="258"/>
      <c r="H147" s="48"/>
      <c r="I147" s="49"/>
      <c r="J147" s="7"/>
    </row>
    <row r="148" spans="1:10" ht="12.75">
      <c r="A148" s="42"/>
      <c r="B148" s="50"/>
      <c r="C148" s="44"/>
      <c r="D148" s="177"/>
      <c r="E148" s="256"/>
      <c r="F148" s="257"/>
      <c r="G148" s="258"/>
      <c r="H148" s="48"/>
      <c r="I148" s="49"/>
      <c r="J148" s="7"/>
    </row>
    <row r="149" spans="1:10" ht="12.75">
      <c r="A149" s="42"/>
      <c r="B149" s="50"/>
      <c r="C149" s="44"/>
      <c r="D149" s="177"/>
      <c r="E149" s="256"/>
      <c r="F149" s="257"/>
      <c r="G149" s="258"/>
      <c r="H149" s="48"/>
      <c r="I149" s="49"/>
      <c r="J149" s="7"/>
    </row>
    <row r="150" spans="1:10" ht="12.75">
      <c r="A150" s="42"/>
      <c r="B150" s="50"/>
      <c r="C150" s="44"/>
      <c r="D150" s="177"/>
      <c r="E150" s="256"/>
      <c r="F150" s="257"/>
      <c r="G150" s="258"/>
      <c r="H150" s="48"/>
      <c r="I150" s="49"/>
      <c r="J150" s="7"/>
    </row>
    <row r="151" spans="1:10" ht="12.75">
      <c r="A151" s="42"/>
      <c r="B151" s="50"/>
      <c r="C151" s="44"/>
      <c r="D151" s="177"/>
      <c r="E151" s="256"/>
      <c r="F151" s="257"/>
      <c r="G151" s="258"/>
      <c r="H151" s="48"/>
      <c r="I151" s="49"/>
      <c r="J151" s="7"/>
    </row>
    <row r="152" spans="1:10" ht="12.75">
      <c r="A152" s="42"/>
      <c r="B152" s="50"/>
      <c r="C152" s="44"/>
      <c r="D152" s="177"/>
      <c r="E152" s="256"/>
      <c r="F152" s="257"/>
      <c r="G152" s="258"/>
      <c r="H152" s="48"/>
      <c r="I152" s="49"/>
      <c r="J152" s="7"/>
    </row>
    <row r="153" spans="1:10" ht="12.75">
      <c r="A153" s="42"/>
      <c r="B153" s="50"/>
      <c r="C153" s="44"/>
      <c r="D153" s="177"/>
      <c r="E153" s="256"/>
      <c r="F153" s="257"/>
      <c r="G153" s="258"/>
      <c r="H153" s="48"/>
      <c r="I153" s="49"/>
      <c r="J153" s="7"/>
    </row>
    <row r="154" spans="1:10" ht="12.75">
      <c r="A154" s="42"/>
      <c r="B154" s="50"/>
      <c r="C154" s="44"/>
      <c r="D154" s="177"/>
      <c r="E154" s="256"/>
      <c r="F154" s="257"/>
      <c r="G154" s="258"/>
      <c r="H154" s="48"/>
      <c r="I154" s="49"/>
      <c r="J154" s="7"/>
    </row>
    <row r="155" spans="1:10" ht="13.5" thickBot="1">
      <c r="A155" s="43"/>
      <c r="B155" s="57"/>
      <c r="C155" s="58"/>
      <c r="D155" s="178"/>
      <c r="E155" s="259"/>
      <c r="F155" s="260"/>
      <c r="G155" s="261"/>
      <c r="H155" s="53"/>
      <c r="I155" s="54"/>
      <c r="J155" s="8"/>
    </row>
  </sheetData>
  <sheetProtection/>
  <mergeCells count="125">
    <mergeCell ref="E123:G123"/>
    <mergeCell ref="E124:G124"/>
    <mergeCell ref="E125:G125"/>
    <mergeCell ref="E121:G121"/>
    <mergeCell ref="E122:G122"/>
    <mergeCell ref="E130:G130"/>
    <mergeCell ref="E126:G126"/>
    <mergeCell ref="E127:G127"/>
    <mergeCell ref="E128:G128"/>
    <mergeCell ref="E131:G131"/>
    <mergeCell ref="E129:G129"/>
    <mergeCell ref="E132:G132"/>
    <mergeCell ref="E142:G142"/>
    <mergeCell ref="E133:G133"/>
    <mergeCell ref="E134:G134"/>
    <mergeCell ref="E135:G135"/>
    <mergeCell ref="E136:G136"/>
    <mergeCell ref="E137:G137"/>
    <mergeCell ref="E138:G138"/>
    <mergeCell ref="E139:G139"/>
    <mergeCell ref="E140:G140"/>
    <mergeCell ref="E141:G141"/>
    <mergeCell ref="E117:G117"/>
    <mergeCell ref="E118:G118"/>
    <mergeCell ref="E100:G100"/>
    <mergeCell ref="E119:G119"/>
    <mergeCell ref="E94:G94"/>
    <mergeCell ref="E95:G95"/>
    <mergeCell ref="E113:G113"/>
    <mergeCell ref="E114:G114"/>
    <mergeCell ref="E115:G115"/>
    <mergeCell ref="E83:G83"/>
    <mergeCell ref="E87:G87"/>
    <mergeCell ref="E120:G120"/>
    <mergeCell ref="E93:G93"/>
    <mergeCell ref="E106:G106"/>
    <mergeCell ref="E107:G107"/>
    <mergeCell ref="E108:G108"/>
    <mergeCell ref="E109:G109"/>
    <mergeCell ref="E116:G116"/>
    <mergeCell ref="E104:G104"/>
    <mergeCell ref="E66:G66"/>
    <mergeCell ref="E70:G70"/>
    <mergeCell ref="E71:G71"/>
    <mergeCell ref="E80:G80"/>
    <mergeCell ref="E81:G81"/>
    <mergeCell ref="E110:G110"/>
    <mergeCell ref="E84:G84"/>
    <mergeCell ref="E85:G85"/>
    <mergeCell ref="E86:G86"/>
    <mergeCell ref="E91:G91"/>
    <mergeCell ref="E57:G57"/>
    <mergeCell ref="E47:G47"/>
    <mergeCell ref="E48:G48"/>
    <mergeCell ref="E44:G44"/>
    <mergeCell ref="E45:G45"/>
    <mergeCell ref="E46:G46"/>
    <mergeCell ref="E78:G78"/>
    <mergeCell ref="E79:G79"/>
    <mergeCell ref="E41:G41"/>
    <mergeCell ref="E42:G42"/>
    <mergeCell ref="E43:G43"/>
    <mergeCell ref="E58:G58"/>
    <mergeCell ref="E59:G59"/>
    <mergeCell ref="E60:G60"/>
    <mergeCell ref="E61:G61"/>
    <mergeCell ref="E54:G54"/>
    <mergeCell ref="E68:G68"/>
    <mergeCell ref="E69:G69"/>
    <mergeCell ref="E92:G92"/>
    <mergeCell ref="E65:G65"/>
    <mergeCell ref="E72:G72"/>
    <mergeCell ref="E73:G73"/>
    <mergeCell ref="E74:G74"/>
    <mergeCell ref="E75:G75"/>
    <mergeCell ref="E76:G76"/>
    <mergeCell ref="E77:G77"/>
    <mergeCell ref="E152:G152"/>
    <mergeCell ref="E153:G153"/>
    <mergeCell ref="E148:G148"/>
    <mergeCell ref="E149:G149"/>
    <mergeCell ref="E150:G150"/>
    <mergeCell ref="E88:G88"/>
    <mergeCell ref="E89:G89"/>
    <mergeCell ref="E90:G90"/>
    <mergeCell ref="E111:G111"/>
    <mergeCell ref="E105:G105"/>
    <mergeCell ref="E38:G38"/>
    <mergeCell ref="E39:G39"/>
    <mergeCell ref="E40:G40"/>
    <mergeCell ref="E37:G37"/>
    <mergeCell ref="E62:G62"/>
    <mergeCell ref="E67:G67"/>
    <mergeCell ref="E63:G63"/>
    <mergeCell ref="E64:G64"/>
    <mergeCell ref="E55:G55"/>
    <mergeCell ref="E56:G56"/>
    <mergeCell ref="E143:G143"/>
    <mergeCell ref="E144:G144"/>
    <mergeCell ref="E145:G145"/>
    <mergeCell ref="E151:G151"/>
    <mergeCell ref="E31:G31"/>
    <mergeCell ref="E32:G32"/>
    <mergeCell ref="E33:G33"/>
    <mergeCell ref="E34:G34"/>
    <mergeCell ref="E35:G35"/>
    <mergeCell ref="E36:G36"/>
    <mergeCell ref="E112:G112"/>
    <mergeCell ref="E96:G96"/>
    <mergeCell ref="E97:G97"/>
    <mergeCell ref="E98:G98"/>
    <mergeCell ref="E99:G99"/>
    <mergeCell ref="E101:G101"/>
    <mergeCell ref="E102:G102"/>
    <mergeCell ref="E103:G103"/>
    <mergeCell ref="E154:G154"/>
    <mergeCell ref="E155:G155"/>
    <mergeCell ref="E49:G49"/>
    <mergeCell ref="E50:G50"/>
    <mergeCell ref="E51:G51"/>
    <mergeCell ref="E52:G52"/>
    <mergeCell ref="E53:G53"/>
    <mergeCell ref="E146:G146"/>
    <mergeCell ref="E147:G147"/>
    <mergeCell ref="E82:G82"/>
  </mergeCells>
  <dataValidations count="4">
    <dataValidation showInputMessage="1" showErrorMessage="1" sqref="C31:C61 C109:C155"/>
    <dataValidation type="list" allowBlank="1" showInputMessage="1" showErrorMessage="1" sqref="B31:B155">
      <formula1>"White Spruce, Black Spruce, SPRUCE-ALL, Jack Pine, Red Pine, Balsam Fir, Tamarack, CONIFER-ALL, Trembling Aspen, Balsam Poplar, White Birch, POPLAR-ALL, Oak, Ash, OTHER"</formula1>
    </dataValidation>
    <dataValidation type="list" allowBlank="1" showInputMessage="1" showErrorMessage="1" sqref="D62:D155">
      <formula1>$W$20:$W$51</formula1>
    </dataValidation>
    <dataValidation type="list" allowBlank="1" showInputMessage="1" showErrorMessage="1" sqref="D31:D61">
      <formula1>$W$20:$W$52</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AB78"/>
  <sheetViews>
    <sheetView tabSelected="1" zoomScalePageLayoutView="0" workbookViewId="0" topLeftCell="A1">
      <selection activeCell="V1" sqref="V1:AC16384"/>
    </sheetView>
  </sheetViews>
  <sheetFormatPr defaultColWidth="10.140625" defaultRowHeight="12.75"/>
  <cols>
    <col min="1" max="1" width="20.421875" style="60" customWidth="1"/>
    <col min="2" max="2" width="17.00390625" style="60" customWidth="1"/>
    <col min="3" max="3" width="13.00390625" style="60" customWidth="1"/>
    <col min="4" max="4" width="20.7109375" style="60" customWidth="1"/>
    <col min="5" max="5" width="13.28125" style="60" customWidth="1"/>
    <col min="6" max="6" width="8.8515625" style="60" customWidth="1"/>
    <col min="7" max="7" width="13.7109375" style="60" customWidth="1"/>
    <col min="8" max="8" width="8.421875" style="60" customWidth="1"/>
    <col min="9" max="9" width="13.7109375" style="60" customWidth="1"/>
    <col min="10" max="10" width="13.57421875" style="60" customWidth="1"/>
    <col min="11" max="11" width="10.140625" style="60" customWidth="1"/>
    <col min="12" max="12" width="14.57421875" style="60" customWidth="1"/>
    <col min="13" max="21" width="10.140625" style="60" customWidth="1"/>
    <col min="22" max="29" width="10.140625" style="60" hidden="1" customWidth="1"/>
    <col min="30" max="16384" width="10.140625" style="60" customWidth="1"/>
  </cols>
  <sheetData>
    <row r="1" spans="4:10" ht="19.5" customHeight="1">
      <c r="D1" s="312" t="s">
        <v>243</v>
      </c>
      <c r="E1" s="312"/>
      <c r="F1" s="312"/>
      <c r="G1" s="312"/>
      <c r="I1" s="196" t="s">
        <v>0</v>
      </c>
      <c r="J1" s="23"/>
    </row>
    <row r="2" spans="1:10" ht="19.5" customHeight="1">
      <c r="A2"/>
      <c r="D2" s="312"/>
      <c r="E2" s="312"/>
      <c r="F2" s="312"/>
      <c r="G2" s="312"/>
      <c r="I2" s="197" t="s">
        <v>146</v>
      </c>
      <c r="J2" s="24"/>
    </row>
    <row r="3" spans="4:13" ht="19.5" customHeight="1">
      <c r="D3" s="200"/>
      <c r="E3" s="201" t="s">
        <v>42</v>
      </c>
      <c r="F3" s="313"/>
      <c r="G3" s="313"/>
      <c r="I3" s="198" t="s">
        <v>1</v>
      </c>
      <c r="J3" s="27"/>
      <c r="M3" s="211"/>
    </row>
    <row r="4" spans="4:10" ht="19.5" customHeight="1" thickBot="1">
      <c r="D4" s="200"/>
      <c r="E4" s="201" t="s">
        <v>36</v>
      </c>
      <c r="F4" s="318"/>
      <c r="G4" s="318"/>
      <c r="I4" s="199" t="s">
        <v>2</v>
      </c>
      <c r="J4" s="26"/>
    </row>
    <row r="5" ht="3.75" customHeight="1"/>
    <row r="6" spans="1:10" ht="16.5" thickBot="1">
      <c r="A6" s="62" t="s">
        <v>3</v>
      </c>
      <c r="B6" s="63"/>
      <c r="C6" s="63"/>
      <c r="D6" s="63"/>
      <c r="E6" s="63"/>
      <c r="F6" s="63"/>
      <c r="G6" s="63"/>
      <c r="H6" s="63"/>
      <c r="I6" s="63"/>
      <c r="J6" s="63"/>
    </row>
    <row r="7" spans="1:10" ht="15" customHeight="1" thickTop="1">
      <c r="A7" s="326" t="s">
        <v>45</v>
      </c>
      <c r="B7" s="328" t="s">
        <v>181</v>
      </c>
      <c r="C7" s="331" t="s">
        <v>47</v>
      </c>
      <c r="D7" s="297" t="s">
        <v>4</v>
      </c>
      <c r="E7" s="297"/>
      <c r="F7" s="298" t="s">
        <v>6</v>
      </c>
      <c r="G7" s="299"/>
      <c r="H7" s="297" t="s">
        <v>5</v>
      </c>
      <c r="I7" s="297"/>
      <c r="J7" s="295" t="s">
        <v>7</v>
      </c>
    </row>
    <row r="8" spans="1:10" ht="18.75" customHeight="1">
      <c r="A8" s="327"/>
      <c r="B8" s="329"/>
      <c r="C8" s="332"/>
      <c r="D8" s="151" t="s">
        <v>8</v>
      </c>
      <c r="E8" s="151" t="s">
        <v>9</v>
      </c>
      <c r="F8" s="151" t="s">
        <v>8</v>
      </c>
      <c r="G8" s="151" t="s">
        <v>11</v>
      </c>
      <c r="H8" s="151" t="s">
        <v>8</v>
      </c>
      <c r="I8" s="151" t="s">
        <v>10</v>
      </c>
      <c r="J8" s="296"/>
    </row>
    <row r="9" spans="1:10" ht="15.75" customHeight="1">
      <c r="A9" s="248"/>
      <c r="B9" s="248"/>
      <c r="C9" s="249"/>
      <c r="D9" s="120"/>
      <c r="E9" s="195">
        <f>+(C9*D9)</f>
        <v>0</v>
      </c>
      <c r="F9" s="121"/>
      <c r="G9" s="182">
        <f>+(C9*F9)</f>
        <v>0</v>
      </c>
      <c r="H9" s="121"/>
      <c r="I9" s="180">
        <f>+(C9*H9)</f>
        <v>0</v>
      </c>
      <c r="J9" s="184">
        <f>+(E9+G9+I9)</f>
        <v>0</v>
      </c>
    </row>
    <row r="10" spans="1:10" ht="15.75" customHeight="1">
      <c r="A10" s="248"/>
      <c r="B10" s="248"/>
      <c r="C10" s="248"/>
      <c r="D10" s="120"/>
      <c r="E10" s="180">
        <f aca="true" t="shared" si="0" ref="E10:E18">+(C10*D10)</f>
        <v>0</v>
      </c>
      <c r="F10" s="121"/>
      <c r="G10" s="182">
        <f aca="true" t="shared" si="1" ref="G10:G18">+(C10*F10)</f>
        <v>0</v>
      </c>
      <c r="H10" s="121"/>
      <c r="I10" s="180">
        <f aca="true" t="shared" si="2" ref="I10:I18">+(C10*H10)</f>
        <v>0</v>
      </c>
      <c r="J10" s="184">
        <f aca="true" t="shared" si="3" ref="J10:J18">+(E10+G10+I10)</f>
        <v>0</v>
      </c>
    </row>
    <row r="11" spans="1:10" ht="15.75" customHeight="1">
      <c r="A11" s="248"/>
      <c r="B11" s="248"/>
      <c r="C11" s="248"/>
      <c r="D11" s="120"/>
      <c r="E11" s="180">
        <f t="shared" si="0"/>
        <v>0</v>
      </c>
      <c r="F11" s="121"/>
      <c r="G11" s="182">
        <f t="shared" si="1"/>
        <v>0</v>
      </c>
      <c r="H11" s="121"/>
      <c r="I11" s="180">
        <f t="shared" si="2"/>
        <v>0</v>
      </c>
      <c r="J11" s="184">
        <f t="shared" si="3"/>
        <v>0</v>
      </c>
    </row>
    <row r="12" spans="1:10" ht="15.75" customHeight="1">
      <c r="A12" s="248"/>
      <c r="B12" s="248"/>
      <c r="C12" s="248"/>
      <c r="D12" s="120"/>
      <c r="E12" s="180">
        <f t="shared" si="0"/>
        <v>0</v>
      </c>
      <c r="F12" s="121"/>
      <c r="G12" s="182">
        <f t="shared" si="1"/>
        <v>0</v>
      </c>
      <c r="H12" s="121"/>
      <c r="I12" s="180">
        <f t="shared" si="2"/>
        <v>0</v>
      </c>
      <c r="J12" s="184">
        <f t="shared" si="3"/>
        <v>0</v>
      </c>
    </row>
    <row r="13" spans="1:10" ht="15.75" customHeight="1">
      <c r="A13" s="248"/>
      <c r="B13" s="248"/>
      <c r="C13" s="248"/>
      <c r="D13" s="120"/>
      <c r="E13" s="180">
        <f t="shared" si="0"/>
        <v>0</v>
      </c>
      <c r="F13" s="121"/>
      <c r="G13" s="182">
        <f t="shared" si="1"/>
        <v>0</v>
      </c>
      <c r="H13" s="121"/>
      <c r="I13" s="180">
        <f t="shared" si="2"/>
        <v>0</v>
      </c>
      <c r="J13" s="184">
        <f t="shared" si="3"/>
        <v>0</v>
      </c>
    </row>
    <row r="14" spans="1:10" ht="15.75" customHeight="1">
      <c r="A14" s="248"/>
      <c r="B14" s="248"/>
      <c r="C14" s="248"/>
      <c r="D14" s="120"/>
      <c r="E14" s="180">
        <f t="shared" si="0"/>
        <v>0</v>
      </c>
      <c r="F14" s="121"/>
      <c r="G14" s="182">
        <f t="shared" si="1"/>
        <v>0</v>
      </c>
      <c r="H14" s="121"/>
      <c r="I14" s="180">
        <f t="shared" si="2"/>
        <v>0</v>
      </c>
      <c r="J14" s="184">
        <f t="shared" si="3"/>
        <v>0</v>
      </c>
    </row>
    <row r="15" spans="1:10" ht="15.75" customHeight="1">
      <c r="A15" s="248"/>
      <c r="B15" s="248"/>
      <c r="C15" s="248"/>
      <c r="D15" s="120"/>
      <c r="E15" s="180">
        <f t="shared" si="0"/>
        <v>0</v>
      </c>
      <c r="F15" s="121"/>
      <c r="G15" s="182">
        <f t="shared" si="1"/>
        <v>0</v>
      </c>
      <c r="H15" s="121"/>
      <c r="I15" s="180">
        <f t="shared" si="2"/>
        <v>0</v>
      </c>
      <c r="J15" s="184">
        <f t="shared" si="3"/>
        <v>0</v>
      </c>
    </row>
    <row r="16" spans="1:10" ht="15.75" customHeight="1">
      <c r="A16" s="248"/>
      <c r="B16" s="248"/>
      <c r="C16" s="248"/>
      <c r="D16" s="120"/>
      <c r="E16" s="180">
        <f t="shared" si="0"/>
        <v>0</v>
      </c>
      <c r="F16" s="121"/>
      <c r="G16" s="182">
        <f t="shared" si="1"/>
        <v>0</v>
      </c>
      <c r="H16" s="121"/>
      <c r="I16" s="180">
        <f t="shared" si="2"/>
        <v>0</v>
      </c>
      <c r="J16" s="184">
        <f t="shared" si="3"/>
        <v>0</v>
      </c>
    </row>
    <row r="17" spans="1:10" ht="15.75" customHeight="1">
      <c r="A17" s="248"/>
      <c r="B17" s="248"/>
      <c r="C17" s="248"/>
      <c r="D17" s="120"/>
      <c r="E17" s="180">
        <f t="shared" si="0"/>
        <v>0</v>
      </c>
      <c r="F17" s="121"/>
      <c r="G17" s="182">
        <f t="shared" si="1"/>
        <v>0</v>
      </c>
      <c r="H17" s="121"/>
      <c r="I17" s="180">
        <f t="shared" si="2"/>
        <v>0</v>
      </c>
      <c r="J17" s="184">
        <f t="shared" si="3"/>
        <v>0</v>
      </c>
    </row>
    <row r="18" spans="1:10" ht="15.75" customHeight="1" thickBot="1">
      <c r="A18" s="250"/>
      <c r="B18" s="250"/>
      <c r="C18" s="250"/>
      <c r="D18" s="122"/>
      <c r="E18" s="180">
        <f t="shared" si="0"/>
        <v>0</v>
      </c>
      <c r="F18" s="123"/>
      <c r="G18" s="182">
        <f t="shared" si="1"/>
        <v>0</v>
      </c>
      <c r="H18" s="123"/>
      <c r="I18" s="180">
        <f t="shared" si="2"/>
        <v>0</v>
      </c>
      <c r="J18" s="184">
        <f t="shared" si="3"/>
        <v>0</v>
      </c>
    </row>
    <row r="19" spans="1:28" ht="15.75" customHeight="1" thickBot="1">
      <c r="A19" s="316" t="s">
        <v>12</v>
      </c>
      <c r="B19" s="317"/>
      <c r="C19" s="179">
        <f>SUM(C9:C18)</f>
        <v>0</v>
      </c>
      <c r="D19" s="124"/>
      <c r="E19" s="181">
        <f>SUM(E9:E18)</f>
        <v>0</v>
      </c>
      <c r="F19" s="125"/>
      <c r="G19" s="183">
        <f>SUM(G9:G18)</f>
        <v>0</v>
      </c>
      <c r="H19" s="126"/>
      <c r="I19" s="183">
        <f>SUM(I9:I18)</f>
        <v>0</v>
      </c>
      <c r="J19" s="185">
        <f>G19+I19+E19</f>
        <v>0</v>
      </c>
      <c r="L19" s="64"/>
      <c r="W19" s="159" t="s">
        <v>60</v>
      </c>
      <c r="Y19" s="61" t="s">
        <v>143</v>
      </c>
      <c r="AA19" s="61" t="s">
        <v>171</v>
      </c>
      <c r="AB19" s="61" t="s">
        <v>170</v>
      </c>
    </row>
    <row r="20" spans="1:28" s="65" customFormat="1" ht="10.5" customHeight="1" thickBot="1">
      <c r="A20" s="127"/>
      <c r="B20" s="128"/>
      <c r="C20" s="128"/>
      <c r="D20" s="129"/>
      <c r="E20" s="130" t="s">
        <v>30</v>
      </c>
      <c r="F20" s="131"/>
      <c r="G20" s="132" t="s">
        <v>31</v>
      </c>
      <c r="H20" s="128"/>
      <c r="I20" s="132" t="s">
        <v>34</v>
      </c>
      <c r="J20" s="186"/>
      <c r="W20" s="160" t="s">
        <v>56</v>
      </c>
      <c r="Y20" s="161">
        <v>44652</v>
      </c>
      <c r="AA20" s="162">
        <v>5.75</v>
      </c>
      <c r="AB20" s="65">
        <v>0.17</v>
      </c>
    </row>
    <row r="21" spans="1:28" ht="15.75" customHeight="1" thickBot="1">
      <c r="A21" s="133"/>
      <c r="B21" s="134"/>
      <c r="C21" s="134"/>
      <c r="D21" s="66"/>
      <c r="E21" s="66"/>
      <c r="F21" s="135"/>
      <c r="G21" s="136"/>
      <c r="H21" s="137"/>
      <c r="I21" s="67" t="s">
        <v>13</v>
      </c>
      <c r="J21" s="187">
        <f>J19</f>
        <v>0</v>
      </c>
      <c r="W21" s="160" t="s">
        <v>62</v>
      </c>
      <c r="Y21" s="161">
        <v>44682</v>
      </c>
      <c r="AA21" s="61">
        <v>4.31</v>
      </c>
      <c r="AB21" s="60">
        <v>0.13</v>
      </c>
    </row>
    <row r="22" spans="1:28" ht="15.75" customHeight="1" thickBot="1">
      <c r="A22" s="138"/>
      <c r="B22" s="139"/>
      <c r="C22" s="139"/>
      <c r="D22" s="68"/>
      <c r="E22" s="66"/>
      <c r="F22" s="66"/>
      <c r="G22" s="140" t="s">
        <v>49</v>
      </c>
      <c r="H22" s="141"/>
      <c r="I22" s="67" t="s">
        <v>44</v>
      </c>
      <c r="J22" s="188">
        <f>IF(ISBLANK(H22),J21*0.05,0)</f>
        <v>0</v>
      </c>
      <c r="W22" s="160" t="s">
        <v>63</v>
      </c>
      <c r="Y22" s="161">
        <v>44713</v>
      </c>
      <c r="AA22" s="61">
        <v>2.88</v>
      </c>
      <c r="AB22" s="60">
        <v>0.09</v>
      </c>
    </row>
    <row r="23" spans="1:28" ht="13.5" thickBot="1">
      <c r="A23" s="142"/>
      <c r="B23" s="143"/>
      <c r="C23" s="143"/>
      <c r="D23" s="144"/>
      <c r="E23" s="144"/>
      <c r="F23" s="145"/>
      <c r="G23" s="146"/>
      <c r="H23" s="147"/>
      <c r="I23" s="148" t="s">
        <v>14</v>
      </c>
      <c r="J23" s="189">
        <f>J21+J22</f>
        <v>0</v>
      </c>
      <c r="W23" s="160" t="s">
        <v>55</v>
      </c>
      <c r="Y23" s="161">
        <v>44743</v>
      </c>
      <c r="AA23" s="61">
        <v>1.44</v>
      </c>
      <c r="AB23" s="60">
        <v>0.04</v>
      </c>
    </row>
    <row r="24" spans="1:28" ht="13.5" thickTop="1">
      <c r="A24" s="114"/>
      <c r="B24" s="114"/>
      <c r="C24" s="114"/>
      <c r="D24" s="114"/>
      <c r="E24" s="114"/>
      <c r="F24" s="115"/>
      <c r="G24" s="116"/>
      <c r="H24" s="117"/>
      <c r="I24" s="118"/>
      <c r="J24" s="119"/>
      <c r="W24" s="160" t="s">
        <v>67</v>
      </c>
      <c r="Y24" s="161">
        <v>44774</v>
      </c>
      <c r="AA24" s="213">
        <v>0.5</v>
      </c>
      <c r="AB24" s="213">
        <v>0</v>
      </c>
    </row>
    <row r="25" spans="5:27" ht="12.75">
      <c r="E25" s="66"/>
      <c r="F25" s="69"/>
      <c r="G25" s="70"/>
      <c r="H25" s="71"/>
      <c r="I25" s="72"/>
      <c r="J25" s="73"/>
      <c r="W25" s="160" t="s">
        <v>147</v>
      </c>
      <c r="Y25" s="161">
        <v>44805</v>
      </c>
      <c r="AA25" s="61">
        <v>0.38</v>
      </c>
    </row>
    <row r="26" spans="1:27" ht="16.5" thickBot="1">
      <c r="A26" s="74" t="s">
        <v>15</v>
      </c>
      <c r="B26" s="75"/>
      <c r="C26" s="75"/>
      <c r="D26" s="75"/>
      <c r="E26" s="75"/>
      <c r="F26" s="75"/>
      <c r="G26" s="75"/>
      <c r="H26" s="76"/>
      <c r="I26" s="77"/>
      <c r="J26" s="78" t="s">
        <v>48</v>
      </c>
      <c r="W26" s="160" t="s">
        <v>148</v>
      </c>
      <c r="Y26" s="161">
        <v>44835</v>
      </c>
      <c r="AA26" s="61">
        <v>0.25</v>
      </c>
    </row>
    <row r="27" spans="1:27" ht="16.5" customHeight="1" thickTop="1">
      <c r="A27" s="314" t="s">
        <v>185</v>
      </c>
      <c r="B27" s="319" t="s">
        <v>17</v>
      </c>
      <c r="C27" s="319" t="s">
        <v>181</v>
      </c>
      <c r="D27" s="319" t="s">
        <v>35</v>
      </c>
      <c r="E27" s="321" t="s">
        <v>175</v>
      </c>
      <c r="F27" s="322"/>
      <c r="G27" s="323"/>
      <c r="H27" s="286" t="s">
        <v>19</v>
      </c>
      <c r="I27" s="287"/>
      <c r="J27" s="288"/>
      <c r="K27" s="72"/>
      <c r="L27" s="73"/>
      <c r="W27" s="160" t="s">
        <v>65</v>
      </c>
      <c r="Y27" s="161">
        <v>44866</v>
      </c>
      <c r="AA27" s="61">
        <v>0.13</v>
      </c>
    </row>
    <row r="28" spans="1:27" ht="21.75" customHeight="1">
      <c r="A28" s="315"/>
      <c r="B28" s="320"/>
      <c r="C28" s="320"/>
      <c r="D28" s="330"/>
      <c r="E28" s="324"/>
      <c r="F28" s="324"/>
      <c r="G28" s="325"/>
      <c r="H28" s="79" t="s">
        <v>172</v>
      </c>
      <c r="I28" s="80" t="s">
        <v>173</v>
      </c>
      <c r="J28" s="219" t="s">
        <v>174</v>
      </c>
      <c r="K28" s="72"/>
      <c r="L28" s="73"/>
      <c r="W28" s="160" t="s">
        <v>66</v>
      </c>
      <c r="Y28" s="161">
        <v>44896</v>
      </c>
      <c r="AA28" s="213">
        <v>0</v>
      </c>
    </row>
    <row r="29" spans="1:25" ht="15.75" customHeight="1">
      <c r="A29" s="42"/>
      <c r="B29" s="44"/>
      <c r="C29" s="45"/>
      <c r="D29" s="177"/>
      <c r="E29" s="262"/>
      <c r="F29" s="263"/>
      <c r="G29" s="264"/>
      <c r="H29" s="46"/>
      <c r="I29" s="47"/>
      <c r="J29" s="221"/>
      <c r="K29" s="72"/>
      <c r="L29" s="73"/>
      <c r="W29" s="160" t="s">
        <v>68</v>
      </c>
      <c r="Y29" s="161">
        <v>44927</v>
      </c>
    </row>
    <row r="30" spans="1:25" ht="15.75" customHeight="1">
      <c r="A30" s="42"/>
      <c r="B30" s="44"/>
      <c r="C30" s="45"/>
      <c r="D30" s="177"/>
      <c r="E30" s="262"/>
      <c r="F30" s="263"/>
      <c r="G30" s="264"/>
      <c r="H30" s="48"/>
      <c r="I30" s="47"/>
      <c r="J30" s="221"/>
      <c r="K30" s="72"/>
      <c r="L30" s="73"/>
      <c r="W30" s="160" t="s">
        <v>149</v>
      </c>
      <c r="Y30" s="161">
        <v>44958</v>
      </c>
    </row>
    <row r="31" spans="1:25" ht="15.75" customHeight="1">
      <c r="A31" s="220"/>
      <c r="B31" s="44"/>
      <c r="C31" s="45"/>
      <c r="D31" s="177"/>
      <c r="E31" s="262"/>
      <c r="F31" s="263"/>
      <c r="G31" s="264"/>
      <c r="H31" s="48"/>
      <c r="I31" s="47"/>
      <c r="J31" s="221"/>
      <c r="K31" s="72"/>
      <c r="L31" s="73"/>
      <c r="W31" s="160" t="s">
        <v>186</v>
      </c>
      <c r="Y31" s="161">
        <v>44986</v>
      </c>
    </row>
    <row r="32" spans="1:23" ht="15.75" customHeight="1">
      <c r="A32" s="220"/>
      <c r="B32" s="44"/>
      <c r="C32" s="45"/>
      <c r="D32" s="177"/>
      <c r="E32" s="262"/>
      <c r="F32" s="263"/>
      <c r="G32" s="264"/>
      <c r="H32" s="48"/>
      <c r="I32" s="47"/>
      <c r="J32" s="221"/>
      <c r="K32" s="72"/>
      <c r="L32" s="73"/>
      <c r="W32" s="160" t="s">
        <v>69</v>
      </c>
    </row>
    <row r="33" spans="1:25" ht="15.75" customHeight="1">
      <c r="A33" s="220"/>
      <c r="B33" s="44"/>
      <c r="C33" s="45"/>
      <c r="D33" s="177"/>
      <c r="E33" s="262"/>
      <c r="F33" s="263"/>
      <c r="G33" s="264"/>
      <c r="H33" s="48"/>
      <c r="I33" s="47"/>
      <c r="J33" s="221"/>
      <c r="K33" s="72"/>
      <c r="L33" s="73"/>
      <c r="W33" s="160" t="s">
        <v>70</v>
      </c>
      <c r="Y33" s="161"/>
    </row>
    <row r="34" spans="1:25" ht="15.75" customHeight="1">
      <c r="A34" s="220"/>
      <c r="B34" s="44"/>
      <c r="C34" s="45"/>
      <c r="D34" s="177"/>
      <c r="E34" s="262"/>
      <c r="F34" s="263"/>
      <c r="G34" s="264"/>
      <c r="H34" s="48"/>
      <c r="I34" s="47"/>
      <c r="J34" s="221"/>
      <c r="K34" s="72"/>
      <c r="L34" s="73"/>
      <c r="W34" s="160" t="s">
        <v>71</v>
      </c>
      <c r="Y34" s="161"/>
    </row>
    <row r="35" spans="1:25" ht="15.75" customHeight="1">
      <c r="A35" s="220"/>
      <c r="B35" s="44"/>
      <c r="C35" s="45"/>
      <c r="D35" s="177"/>
      <c r="E35" s="262"/>
      <c r="F35" s="263"/>
      <c r="G35" s="264"/>
      <c r="H35" s="48"/>
      <c r="I35" s="49"/>
      <c r="J35" s="221"/>
      <c r="K35" s="72"/>
      <c r="L35" s="73"/>
      <c r="W35" s="160" t="s">
        <v>72</v>
      </c>
      <c r="Y35" s="161"/>
    </row>
    <row r="36" spans="1:25" ht="15.75" customHeight="1">
      <c r="A36" s="220"/>
      <c r="B36" s="44"/>
      <c r="C36" s="45"/>
      <c r="D36" s="177"/>
      <c r="E36" s="262"/>
      <c r="F36" s="263"/>
      <c r="G36" s="264"/>
      <c r="H36" s="48"/>
      <c r="I36" s="49"/>
      <c r="J36" s="221"/>
      <c r="K36" s="72"/>
      <c r="L36" s="73"/>
      <c r="W36" s="160" t="s">
        <v>73</v>
      </c>
      <c r="Y36" s="161"/>
    </row>
    <row r="37" spans="1:25" ht="15.75" customHeight="1">
      <c r="A37" s="220"/>
      <c r="B37" s="44"/>
      <c r="C37" s="50"/>
      <c r="D37" s="177"/>
      <c r="E37" s="262"/>
      <c r="F37" s="263"/>
      <c r="G37" s="264"/>
      <c r="H37" s="48"/>
      <c r="I37" s="49"/>
      <c r="J37" s="221"/>
      <c r="K37" s="72"/>
      <c r="L37" s="73"/>
      <c r="W37" s="160" t="s">
        <v>150</v>
      </c>
      <c r="Y37" s="161"/>
    </row>
    <row r="38" spans="1:25" ht="15.75" customHeight="1">
      <c r="A38" s="220"/>
      <c r="B38" s="44"/>
      <c r="C38" s="50"/>
      <c r="D38" s="177"/>
      <c r="E38" s="262"/>
      <c r="F38" s="263"/>
      <c r="G38" s="264"/>
      <c r="H38" s="48"/>
      <c r="I38" s="49"/>
      <c r="J38" s="221"/>
      <c r="K38" s="72"/>
      <c r="L38" s="73"/>
      <c r="W38" s="160" t="s">
        <v>151</v>
      </c>
      <c r="Y38" s="161"/>
    </row>
    <row r="39" spans="1:25" ht="15.75" customHeight="1">
      <c r="A39" s="220"/>
      <c r="B39" s="44"/>
      <c r="C39" s="50"/>
      <c r="D39" s="177"/>
      <c r="E39" s="262"/>
      <c r="F39" s="263"/>
      <c r="G39" s="264"/>
      <c r="H39" s="48"/>
      <c r="I39" s="49"/>
      <c r="J39" s="222"/>
      <c r="K39" s="72"/>
      <c r="L39" s="73"/>
      <c r="W39" s="160" t="s">
        <v>152</v>
      </c>
      <c r="Y39" s="161"/>
    </row>
    <row r="40" spans="1:25" ht="15.75" customHeight="1">
      <c r="A40" s="220"/>
      <c r="B40" s="44"/>
      <c r="C40" s="50"/>
      <c r="D40" s="177"/>
      <c r="E40" s="262"/>
      <c r="F40" s="263"/>
      <c r="G40" s="264"/>
      <c r="H40" s="48"/>
      <c r="I40" s="49"/>
      <c r="J40" s="222"/>
      <c r="K40" s="72"/>
      <c r="L40" s="73"/>
      <c r="W40" s="160" t="s">
        <v>153</v>
      </c>
      <c r="Y40" s="161"/>
    </row>
    <row r="41" spans="1:25" ht="15.75" customHeight="1">
      <c r="A41" s="220"/>
      <c r="B41" s="44"/>
      <c r="C41" s="50"/>
      <c r="D41" s="177"/>
      <c r="E41" s="262"/>
      <c r="F41" s="263"/>
      <c r="G41" s="264"/>
      <c r="H41" s="48"/>
      <c r="I41" s="49"/>
      <c r="J41" s="222"/>
      <c r="K41" s="72"/>
      <c r="L41" s="73"/>
      <c r="W41" s="160" t="s">
        <v>74</v>
      </c>
      <c r="Y41" s="161"/>
    </row>
    <row r="42" spans="1:25" ht="15.75" customHeight="1">
      <c r="A42" s="220"/>
      <c r="B42" s="44"/>
      <c r="C42" s="50"/>
      <c r="D42" s="177"/>
      <c r="E42" s="262"/>
      <c r="F42" s="263"/>
      <c r="G42" s="264"/>
      <c r="H42" s="48"/>
      <c r="I42" s="49"/>
      <c r="J42" s="222"/>
      <c r="K42" s="72"/>
      <c r="L42" s="73"/>
      <c r="W42" s="160" t="s">
        <v>75</v>
      </c>
      <c r="Y42" s="161"/>
    </row>
    <row r="43" spans="1:25" ht="15.75" customHeight="1">
      <c r="A43" s="220"/>
      <c r="B43" s="44"/>
      <c r="C43" s="50"/>
      <c r="D43" s="177"/>
      <c r="E43" s="262"/>
      <c r="F43" s="263"/>
      <c r="G43" s="264"/>
      <c r="H43" s="48"/>
      <c r="I43" s="49"/>
      <c r="J43" s="222"/>
      <c r="K43" s="72"/>
      <c r="L43" s="73"/>
      <c r="W43" s="160" t="s">
        <v>76</v>
      </c>
      <c r="Y43" s="161"/>
    </row>
    <row r="44" spans="1:25" ht="15.75" customHeight="1">
      <c r="A44" s="220"/>
      <c r="B44" s="44"/>
      <c r="C44" s="50"/>
      <c r="D44" s="177"/>
      <c r="E44" s="262"/>
      <c r="F44" s="263"/>
      <c r="G44" s="264"/>
      <c r="H44" s="48"/>
      <c r="I44" s="49"/>
      <c r="J44" s="222"/>
      <c r="K44" s="72"/>
      <c r="L44" s="73"/>
      <c r="W44" s="160" t="s">
        <v>77</v>
      </c>
      <c r="Y44" s="161"/>
    </row>
    <row r="45" spans="1:25" ht="15.75" customHeight="1">
      <c r="A45" s="220"/>
      <c r="B45" s="44"/>
      <c r="C45" s="50"/>
      <c r="D45" s="177"/>
      <c r="E45" s="262"/>
      <c r="F45" s="263"/>
      <c r="G45" s="264"/>
      <c r="H45" s="48"/>
      <c r="I45" s="49"/>
      <c r="J45" s="222"/>
      <c r="K45" s="72"/>
      <c r="L45" s="73"/>
      <c r="W45" s="160" t="s">
        <v>154</v>
      </c>
      <c r="Y45" s="61"/>
    </row>
    <row r="46" spans="1:25" ht="15.75" customHeight="1">
      <c r="A46" s="220"/>
      <c r="B46" s="44"/>
      <c r="C46" s="50"/>
      <c r="D46" s="177"/>
      <c r="E46" s="262"/>
      <c r="F46" s="263"/>
      <c r="G46" s="264"/>
      <c r="H46" s="48"/>
      <c r="I46" s="49"/>
      <c r="J46" s="222"/>
      <c r="K46" s="72"/>
      <c r="L46" s="73"/>
      <c r="W46" s="160" t="s">
        <v>239</v>
      </c>
      <c r="Y46" s="61"/>
    </row>
    <row r="47" spans="1:25" ht="15.75" customHeight="1">
      <c r="A47" s="220"/>
      <c r="B47" s="44"/>
      <c r="C47" s="50"/>
      <c r="D47" s="177"/>
      <c r="E47" s="262"/>
      <c r="F47" s="263"/>
      <c r="G47" s="264"/>
      <c r="H47" s="48"/>
      <c r="I47" s="49"/>
      <c r="J47" s="222"/>
      <c r="K47" s="72"/>
      <c r="L47" s="73"/>
      <c r="W47" s="160" t="s">
        <v>240</v>
      </c>
      <c r="Y47" s="61"/>
    </row>
    <row r="48" spans="1:23" ht="15.75" customHeight="1">
      <c r="A48" s="220"/>
      <c r="B48" s="44"/>
      <c r="C48" s="50"/>
      <c r="D48" s="177"/>
      <c r="E48" s="262"/>
      <c r="F48" s="263"/>
      <c r="G48" s="264"/>
      <c r="H48" s="48"/>
      <c r="I48" s="49"/>
      <c r="J48" s="222"/>
      <c r="K48" s="72"/>
      <c r="L48" s="73"/>
      <c r="W48" s="160" t="s">
        <v>57</v>
      </c>
    </row>
    <row r="49" spans="1:23" ht="15.75" customHeight="1">
      <c r="A49" s="220"/>
      <c r="B49" s="44"/>
      <c r="C49" s="50"/>
      <c r="D49" s="177"/>
      <c r="E49" s="262"/>
      <c r="F49" s="263"/>
      <c r="G49" s="264"/>
      <c r="H49" s="48"/>
      <c r="I49" s="49"/>
      <c r="J49" s="222"/>
      <c r="W49" s="160" t="s">
        <v>78</v>
      </c>
    </row>
    <row r="50" spans="1:23" ht="15.75" customHeight="1">
      <c r="A50" s="220"/>
      <c r="B50" s="44"/>
      <c r="C50" s="50"/>
      <c r="D50" s="177"/>
      <c r="E50" s="262"/>
      <c r="F50" s="263"/>
      <c r="G50" s="264"/>
      <c r="H50" s="48"/>
      <c r="I50" s="49"/>
      <c r="J50" s="222"/>
      <c r="W50" s="160" t="s">
        <v>79</v>
      </c>
    </row>
    <row r="51" spans="1:23" ht="15.75" customHeight="1">
      <c r="A51" s="220"/>
      <c r="B51" s="44"/>
      <c r="C51" s="50"/>
      <c r="D51" s="177"/>
      <c r="E51" s="262"/>
      <c r="F51" s="263"/>
      <c r="G51" s="264"/>
      <c r="H51" s="48"/>
      <c r="I51" s="49"/>
      <c r="J51" s="222"/>
      <c r="W51" s="160" t="s">
        <v>61</v>
      </c>
    </row>
    <row r="52" spans="1:23" ht="15.75" customHeight="1">
      <c r="A52" s="220"/>
      <c r="B52" s="44"/>
      <c r="C52" s="50"/>
      <c r="D52" s="177"/>
      <c r="E52" s="262"/>
      <c r="F52" s="263"/>
      <c r="G52" s="264"/>
      <c r="H52" s="48"/>
      <c r="I52" s="49"/>
      <c r="J52" s="222"/>
      <c r="W52" s="160" t="s">
        <v>58</v>
      </c>
    </row>
    <row r="53" spans="1:10" ht="15.75" customHeight="1">
      <c r="A53" s="220"/>
      <c r="B53" s="44"/>
      <c r="C53" s="50"/>
      <c r="D53" s="177"/>
      <c r="E53" s="262"/>
      <c r="F53" s="263"/>
      <c r="G53" s="264"/>
      <c r="H53" s="48"/>
      <c r="I53" s="49"/>
      <c r="J53" s="222"/>
    </row>
    <row r="54" spans="1:10" ht="15.75" customHeight="1">
      <c r="A54" s="220"/>
      <c r="B54" s="44"/>
      <c r="C54" s="50"/>
      <c r="D54" s="177"/>
      <c r="E54" s="262"/>
      <c r="F54" s="263"/>
      <c r="G54" s="264"/>
      <c r="H54" s="48"/>
      <c r="I54" s="49"/>
      <c r="J54" s="222"/>
    </row>
    <row r="55" spans="1:10" ht="15.75" customHeight="1">
      <c r="A55" s="220"/>
      <c r="B55" s="44"/>
      <c r="C55" s="50"/>
      <c r="D55" s="177"/>
      <c r="E55" s="262"/>
      <c r="F55" s="263"/>
      <c r="G55" s="264"/>
      <c r="H55" s="48"/>
      <c r="I55" s="49"/>
      <c r="J55" s="222"/>
    </row>
    <row r="56" spans="1:10" ht="15.75" customHeight="1">
      <c r="A56" s="220"/>
      <c r="B56" s="44"/>
      <c r="C56" s="50"/>
      <c r="D56" s="177"/>
      <c r="E56" s="262"/>
      <c r="F56" s="263"/>
      <c r="G56" s="264"/>
      <c r="H56" s="48"/>
      <c r="I56" s="49"/>
      <c r="J56" s="222"/>
    </row>
    <row r="57" spans="1:10" ht="15.75" customHeight="1">
      <c r="A57" s="220"/>
      <c r="B57" s="44"/>
      <c r="C57" s="50"/>
      <c r="D57" s="177"/>
      <c r="E57" s="262"/>
      <c r="F57" s="263"/>
      <c r="G57" s="264"/>
      <c r="H57" s="48"/>
      <c r="I57" s="49"/>
      <c r="J57" s="222"/>
    </row>
    <row r="58" spans="1:10" ht="15.75" customHeight="1">
      <c r="A58" s="220"/>
      <c r="B58" s="44"/>
      <c r="C58" s="50"/>
      <c r="D58" s="177"/>
      <c r="E58" s="262"/>
      <c r="F58" s="263"/>
      <c r="G58" s="264"/>
      <c r="H58" s="48"/>
      <c r="I58" s="49"/>
      <c r="J58" s="222"/>
    </row>
    <row r="59" spans="1:10" ht="15.75" customHeight="1" thickBot="1">
      <c r="A59" s="220"/>
      <c r="B59" s="51"/>
      <c r="C59" s="52"/>
      <c r="D59" s="178"/>
      <c r="E59" s="274"/>
      <c r="F59" s="275"/>
      <c r="G59" s="276"/>
      <c r="H59" s="53"/>
      <c r="I59" s="54"/>
      <c r="J59" s="223"/>
    </row>
    <row r="60" spans="1:11" ht="15.75" customHeight="1" thickBot="1">
      <c r="A60" s="224"/>
      <c r="B60" s="82"/>
      <c r="C60" s="82"/>
      <c r="D60" s="83"/>
      <c r="E60" s="83"/>
      <c r="F60" s="84"/>
      <c r="G60" s="83"/>
      <c r="H60" s="83"/>
      <c r="I60" s="67" t="s">
        <v>33</v>
      </c>
      <c r="J60" s="225">
        <f>SUM(J29:J59)</f>
        <v>0</v>
      </c>
      <c r="K60" s="82"/>
    </row>
    <row r="61" spans="1:10" ht="4.5" customHeight="1">
      <c r="A61" s="226"/>
      <c r="B61" s="68"/>
      <c r="C61" s="68"/>
      <c r="D61" s="68"/>
      <c r="E61" s="68"/>
      <c r="F61" s="68"/>
      <c r="G61" s="68"/>
      <c r="H61" s="68"/>
      <c r="I61" s="78"/>
      <c r="J61" s="227"/>
    </row>
    <row r="62" spans="1:10" ht="15.75" customHeight="1">
      <c r="A62" s="228"/>
      <c r="B62" s="217"/>
      <c r="C62" s="217"/>
      <c r="D62" s="88"/>
      <c r="E62" s="218"/>
      <c r="F62" s="88" t="s">
        <v>144</v>
      </c>
      <c r="G62" s="311"/>
      <c r="H62" s="311"/>
      <c r="I62" s="78"/>
      <c r="J62" s="227"/>
    </row>
    <row r="63" spans="1:10" ht="6" customHeight="1">
      <c r="A63" s="226"/>
      <c r="B63" s="68"/>
      <c r="C63" s="68"/>
      <c r="D63" s="68"/>
      <c r="E63" s="68"/>
      <c r="F63" s="68"/>
      <c r="G63" s="68"/>
      <c r="H63" s="68"/>
      <c r="I63" s="78"/>
      <c r="J63" s="227"/>
    </row>
    <row r="64" spans="1:10" ht="15.75" customHeight="1">
      <c r="A64" s="293" t="s">
        <v>50</v>
      </c>
      <c r="B64" s="294"/>
      <c r="C64" s="2"/>
      <c r="D64" s="2"/>
      <c r="E64" s="89" t="s">
        <v>51</v>
      </c>
      <c r="F64" s="1"/>
      <c r="G64" s="1"/>
      <c r="H64" s="1"/>
      <c r="I64" s="77"/>
      <c r="J64" s="229"/>
    </row>
    <row r="65" spans="1:10" ht="15.75" customHeight="1">
      <c r="A65" s="230"/>
      <c r="B65" s="92"/>
      <c r="C65" s="92"/>
      <c r="D65" s="92"/>
      <c r="E65" s="240" t="s">
        <v>22</v>
      </c>
      <c r="F65" s="92"/>
      <c r="G65" s="92"/>
      <c r="H65" s="92"/>
      <c r="I65" s="92"/>
      <c r="J65" s="231"/>
    </row>
    <row r="66" spans="1:10" ht="15.75" customHeight="1">
      <c r="A66" s="230"/>
      <c r="B66" s="66"/>
      <c r="C66" s="66"/>
      <c r="D66" s="66"/>
      <c r="E66" s="66"/>
      <c r="F66" s="66"/>
      <c r="G66" s="66"/>
      <c r="H66" s="66"/>
      <c r="I66" s="66"/>
      <c r="J66" s="232"/>
    </row>
    <row r="67" spans="1:10" ht="15.75" customHeight="1">
      <c r="A67" s="230"/>
      <c r="B67" s="152"/>
      <c r="C67" s="152"/>
      <c r="D67" s="66"/>
      <c r="E67" s="1"/>
      <c r="F67" s="1"/>
      <c r="G67" s="96"/>
      <c r="H67" s="152"/>
      <c r="I67" s="152"/>
      <c r="J67" s="232"/>
    </row>
    <row r="68" spans="1:10" ht="15.75" customHeight="1" thickBot="1">
      <c r="A68" s="233"/>
      <c r="B68" s="280" t="s">
        <v>23</v>
      </c>
      <c r="C68" s="280"/>
      <c r="D68" s="234"/>
      <c r="E68" s="280" t="s">
        <v>24</v>
      </c>
      <c r="F68" s="280"/>
      <c r="G68" s="234"/>
      <c r="H68" s="280" t="s">
        <v>16</v>
      </c>
      <c r="I68" s="280"/>
      <c r="J68" s="235"/>
    </row>
    <row r="69" spans="1:10" ht="14.25" customHeight="1" thickBot="1" thickTop="1">
      <c r="A69" s="216" t="s">
        <v>25</v>
      </c>
      <c r="B69" s="216"/>
      <c r="C69" s="236"/>
      <c r="D69" s="237" t="s">
        <v>221</v>
      </c>
      <c r="E69" s="290"/>
      <c r="F69" s="290"/>
      <c r="G69" s="290"/>
      <c r="H69" s="290"/>
      <c r="I69" s="290"/>
      <c r="J69" s="309"/>
    </row>
    <row r="70" spans="1:10" ht="14.25" customHeight="1" thickTop="1">
      <c r="A70" s="281"/>
      <c r="B70" s="281"/>
      <c r="C70" s="282"/>
      <c r="D70" s="283"/>
      <c r="E70" s="289"/>
      <c r="F70" s="290"/>
      <c r="G70" s="290"/>
      <c r="H70" s="290"/>
      <c r="I70" s="290"/>
      <c r="J70" s="309"/>
    </row>
    <row r="71" spans="1:10" ht="14.25" customHeight="1">
      <c r="A71" s="282"/>
      <c r="B71" s="282"/>
      <c r="C71" s="282"/>
      <c r="D71" s="283"/>
      <c r="E71" s="289" t="s">
        <v>220</v>
      </c>
      <c r="F71" s="290"/>
      <c r="G71" s="290"/>
      <c r="H71" s="290"/>
      <c r="I71" s="290"/>
      <c r="J71" s="309"/>
    </row>
    <row r="72" spans="1:11" ht="14.25" customHeight="1" thickBot="1">
      <c r="A72" s="284"/>
      <c r="B72" s="284"/>
      <c r="C72" s="284"/>
      <c r="D72" s="285"/>
      <c r="E72" s="291"/>
      <c r="F72" s="292"/>
      <c r="G72" s="292"/>
      <c r="H72" s="292"/>
      <c r="I72" s="292"/>
      <c r="J72" s="310"/>
      <c r="K72" s="212"/>
    </row>
    <row r="73" spans="1:10" ht="18.75" customHeight="1" thickBot="1">
      <c r="A73" s="100" t="s">
        <v>238</v>
      </c>
      <c r="B73" s="101"/>
      <c r="C73" s="101"/>
      <c r="D73" s="306" t="s">
        <v>53</v>
      </c>
      <c r="E73" s="307"/>
      <c r="F73" s="214"/>
      <c r="G73" s="307" t="s">
        <v>52</v>
      </c>
      <c r="H73" s="307"/>
      <c r="I73" s="214"/>
      <c r="J73" s="215"/>
    </row>
    <row r="74" spans="1:10" ht="15" customHeight="1">
      <c r="A74" s="102"/>
      <c r="B74" s="103"/>
      <c r="C74" s="103"/>
      <c r="D74" s="103"/>
      <c r="E74" s="104"/>
      <c r="F74" s="104"/>
      <c r="G74" s="104"/>
      <c r="H74" s="105"/>
      <c r="I74" s="106" t="s">
        <v>26</v>
      </c>
      <c r="J74" s="4"/>
    </row>
    <row r="75" spans="1:10" ht="15" customHeight="1">
      <c r="A75" s="107"/>
      <c r="B75" s="108"/>
      <c r="C75" s="108"/>
      <c r="D75" s="109"/>
      <c r="E75" s="3"/>
      <c r="F75" s="3"/>
      <c r="G75" s="109"/>
      <c r="H75" s="107"/>
      <c r="I75" s="110" t="s">
        <v>27</v>
      </c>
      <c r="J75" s="25"/>
    </row>
    <row r="76" spans="1:10" ht="15" customHeight="1" thickBot="1">
      <c r="A76" s="111"/>
      <c r="B76" s="279" t="s">
        <v>28</v>
      </c>
      <c r="C76" s="279"/>
      <c r="D76" s="112"/>
      <c r="E76" s="308" t="s">
        <v>29</v>
      </c>
      <c r="F76" s="308"/>
      <c r="G76" s="109"/>
      <c r="H76" s="107"/>
      <c r="I76" s="110" t="s">
        <v>32</v>
      </c>
      <c r="J76" s="5"/>
    </row>
    <row r="77" spans="1:10" ht="19.5" customHeight="1" thickBot="1">
      <c r="A77" s="277" t="s">
        <v>43</v>
      </c>
      <c r="B77" s="278"/>
      <c r="C77" s="113"/>
      <c r="D77" s="304"/>
      <c r="E77" s="304"/>
      <c r="F77" s="305"/>
      <c r="G77" s="302" t="s">
        <v>54</v>
      </c>
      <c r="H77" s="303"/>
      <c r="I77" s="300"/>
      <c r="J77" s="301"/>
    </row>
    <row r="78" ht="12.75">
      <c r="M78" s="61"/>
    </row>
  </sheetData>
  <sheetProtection/>
  <mergeCells count="65">
    <mergeCell ref="A27:A28"/>
    <mergeCell ref="A19:B19"/>
    <mergeCell ref="F4:G4"/>
    <mergeCell ref="B27:B28"/>
    <mergeCell ref="E27:G28"/>
    <mergeCell ref="A7:A8"/>
    <mergeCell ref="B7:B8"/>
    <mergeCell ref="D27:D28"/>
    <mergeCell ref="C7:C8"/>
    <mergeCell ref="C27:C28"/>
    <mergeCell ref="D1:G2"/>
    <mergeCell ref="E29:G29"/>
    <mergeCell ref="E30:G30"/>
    <mergeCell ref="E31:G31"/>
    <mergeCell ref="E37:G37"/>
    <mergeCell ref="E32:G32"/>
    <mergeCell ref="F3:G3"/>
    <mergeCell ref="E35:G35"/>
    <mergeCell ref="E36:G36"/>
    <mergeCell ref="H71:J72"/>
    <mergeCell ref="E69:J70"/>
    <mergeCell ref="H68:I68"/>
    <mergeCell ref="G62:H62"/>
    <mergeCell ref="E43:G43"/>
    <mergeCell ref="E48:G48"/>
    <mergeCell ref="E53:G53"/>
    <mergeCell ref="E54:G54"/>
    <mergeCell ref="E55:G55"/>
    <mergeCell ref="E68:F68"/>
    <mergeCell ref="I77:J77"/>
    <mergeCell ref="G77:H77"/>
    <mergeCell ref="D77:F77"/>
    <mergeCell ref="D73:E73"/>
    <mergeCell ref="G73:H73"/>
    <mergeCell ref="E76:F76"/>
    <mergeCell ref="E40:G40"/>
    <mergeCell ref="E44:G44"/>
    <mergeCell ref="E41:G41"/>
    <mergeCell ref="E42:G42"/>
    <mergeCell ref="A64:B64"/>
    <mergeCell ref="J7:J8"/>
    <mergeCell ref="H7:I7"/>
    <mergeCell ref="F7:G7"/>
    <mergeCell ref="D7:E7"/>
    <mergeCell ref="E38:G38"/>
    <mergeCell ref="E39:G39"/>
    <mergeCell ref="H27:J27"/>
    <mergeCell ref="E33:G33"/>
    <mergeCell ref="E34:G34"/>
    <mergeCell ref="E71:G72"/>
    <mergeCell ref="E56:G56"/>
    <mergeCell ref="E57:G57"/>
    <mergeCell ref="E58:G58"/>
    <mergeCell ref="E59:G59"/>
    <mergeCell ref="E52:G52"/>
    <mergeCell ref="E49:G49"/>
    <mergeCell ref="E50:G50"/>
    <mergeCell ref="E51:G51"/>
    <mergeCell ref="E45:G45"/>
    <mergeCell ref="E47:G47"/>
    <mergeCell ref="A77:B77"/>
    <mergeCell ref="B76:C76"/>
    <mergeCell ref="B68:C68"/>
    <mergeCell ref="E46:G46"/>
    <mergeCell ref="A70:D72"/>
  </mergeCells>
  <dataValidations count="7">
    <dataValidation type="list" allowBlank="1" showInputMessage="1" showErrorMessage="1" sqref="G62:H62 F3:G3">
      <formula1>$Y$20:$Y$31</formula1>
    </dataValidation>
    <dataValidation type="list" allowBlank="1" showInputMessage="1" showErrorMessage="1" sqref="B29:B59">
      <formula1>"White Spruce, Black Spruce, SPRUCE-ALL, Jack Pine, Red Pine, Balsam Fir, Tamarack, CONIFER-ALL, Trembling Aspen, Balsam Poplar, White Birch, POPLAR-ALL, Oak, Ash, OTHER"</formula1>
    </dataValidation>
    <dataValidation showInputMessage="1" showErrorMessage="1" sqref="C29:C59"/>
    <dataValidation type="whole" allowBlank="1" showInputMessage="1" showErrorMessage="1" sqref="J1">
      <formula1>1</formula1>
      <formula2>99</formula2>
    </dataValidation>
    <dataValidation type="list" allowBlank="1" showInputMessage="1" showErrorMessage="1" sqref="F9:F18">
      <formula1>$AB$20:$AB$24</formula1>
    </dataValidation>
    <dataValidation type="list" allowBlank="1" showInputMessage="1" showErrorMessage="1" sqref="H9:H18">
      <formula1>$AA$20:$AA$28</formula1>
    </dataValidation>
    <dataValidation type="list" allowBlank="1" showInputMessage="1" showErrorMessage="1" sqref="D29:D59">
      <formula1>$W$20:$W$52</formula1>
    </dataValidation>
  </dataValidations>
  <printOptions horizontalCentered="1"/>
  <pageMargins left="0.11811023622047245" right="0.11811023622047245" top="0.31496062992125984" bottom="0.4330708661417323" header="0.31496062992125984" footer="0.5905511811023623"/>
  <pageSetup horizontalDpi="600" verticalDpi="600" orientation="portrait" paperSize="5" scale="74" r:id="rId3"/>
  <headerFooter>
    <oddFooter>&amp;L&amp;12Page &amp;P of &amp;N</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Y64"/>
  <sheetViews>
    <sheetView zoomScalePageLayoutView="0" workbookViewId="0" topLeftCell="S1">
      <selection activeCell="V1" sqref="V1:Z16384"/>
    </sheetView>
  </sheetViews>
  <sheetFormatPr defaultColWidth="10.140625" defaultRowHeight="12.75"/>
  <cols>
    <col min="1" max="1" width="16.57421875" style="60" customWidth="1"/>
    <col min="2" max="2" width="21.00390625" style="60" customWidth="1"/>
    <col min="3" max="3" width="12.8515625" style="60" customWidth="1"/>
    <col min="4" max="4" width="17.140625" style="60" customWidth="1"/>
    <col min="5" max="5" width="12.140625" style="60" customWidth="1"/>
    <col min="6" max="6" width="12.7109375" style="60" customWidth="1"/>
    <col min="7" max="7" width="12.28125" style="60" customWidth="1"/>
    <col min="8" max="9" width="12.140625" style="60" customWidth="1"/>
    <col min="10" max="10" width="15.140625" style="60" customWidth="1"/>
    <col min="11" max="21" width="10.140625" style="60" customWidth="1"/>
    <col min="22" max="22" width="10.28125" style="60" hidden="1" customWidth="1"/>
    <col min="23" max="23" width="19.421875" style="60" hidden="1" customWidth="1"/>
    <col min="24" max="24" width="10.28125" style="60" hidden="1" customWidth="1"/>
    <col min="25" max="25" width="7.140625" style="60" hidden="1" customWidth="1"/>
    <col min="26" max="26" width="10.140625" style="60" hidden="1" customWidth="1"/>
    <col min="27" max="16384" width="10.140625" style="60" customWidth="1"/>
  </cols>
  <sheetData>
    <row r="1" spans="5:10" ht="21.75" customHeight="1">
      <c r="E1" s="338" t="s">
        <v>243</v>
      </c>
      <c r="F1" s="338"/>
      <c r="G1" s="338"/>
      <c r="H1" s="163"/>
      <c r="I1" s="164" t="s">
        <v>0</v>
      </c>
      <c r="J1" s="190">
        <f>Form!J1</f>
        <v>0</v>
      </c>
    </row>
    <row r="2" spans="5:10" ht="10.5" customHeight="1">
      <c r="E2" s="339" t="s">
        <v>137</v>
      </c>
      <c r="F2" s="339"/>
      <c r="G2" s="339"/>
      <c r="H2" s="163"/>
      <c r="I2" s="336" t="s">
        <v>146</v>
      </c>
      <c r="J2" s="333">
        <f>Form!J2</f>
        <v>0</v>
      </c>
    </row>
    <row r="3" spans="1:10" ht="10.5" customHeight="1">
      <c r="A3"/>
      <c r="E3" s="340" t="s">
        <v>138</v>
      </c>
      <c r="F3" s="340"/>
      <c r="G3" s="340"/>
      <c r="H3" s="163"/>
      <c r="I3" s="337"/>
      <c r="J3" s="334"/>
    </row>
    <row r="4" spans="5:10" ht="21.75" customHeight="1">
      <c r="E4" s="149" t="s">
        <v>42</v>
      </c>
      <c r="F4" s="341">
        <f>Form!F3</f>
        <v>0</v>
      </c>
      <c r="G4" s="341"/>
      <c r="H4" s="87"/>
      <c r="I4" s="150" t="s">
        <v>1</v>
      </c>
      <c r="J4" s="191">
        <f>Form!J3</f>
        <v>0</v>
      </c>
    </row>
    <row r="5" spans="5:10" ht="21.75" customHeight="1" thickBot="1">
      <c r="E5" s="149" t="s">
        <v>36</v>
      </c>
      <c r="F5" s="335">
        <f>Form!F4</f>
        <v>0</v>
      </c>
      <c r="G5" s="335"/>
      <c r="H5" s="22"/>
      <c r="I5" s="165" t="s">
        <v>2</v>
      </c>
      <c r="J5" s="192">
        <f>Form!J4</f>
        <v>0</v>
      </c>
    </row>
    <row r="6" ht="8.25" customHeight="1"/>
    <row r="7" spans="1:10" ht="15.75" customHeight="1" thickBot="1">
      <c r="A7" s="74" t="s">
        <v>15</v>
      </c>
      <c r="B7" s="75"/>
      <c r="C7" s="75"/>
      <c r="D7" s="75"/>
      <c r="E7" s="75"/>
      <c r="F7" s="75"/>
      <c r="G7" s="75"/>
      <c r="H7" s="76"/>
      <c r="I7" s="77"/>
      <c r="J7" s="78" t="s">
        <v>48</v>
      </c>
    </row>
    <row r="8" spans="1:10" ht="16.5" customHeight="1" thickTop="1">
      <c r="A8" s="314" t="s">
        <v>185</v>
      </c>
      <c r="B8" s="319" t="s">
        <v>17</v>
      </c>
      <c r="C8" s="319" t="s">
        <v>181</v>
      </c>
      <c r="D8" s="342" t="s">
        <v>35</v>
      </c>
      <c r="E8" s="342" t="s">
        <v>140</v>
      </c>
      <c r="F8" s="321"/>
      <c r="G8" s="344"/>
      <c r="H8" s="286" t="s">
        <v>19</v>
      </c>
      <c r="I8" s="287"/>
      <c r="J8" s="288"/>
    </row>
    <row r="9" spans="1:10" ht="24.75" customHeight="1">
      <c r="A9" s="315"/>
      <c r="B9" s="320"/>
      <c r="C9" s="320"/>
      <c r="D9" s="343"/>
      <c r="E9" s="343"/>
      <c r="F9" s="345"/>
      <c r="G9" s="346"/>
      <c r="H9" s="166" t="s">
        <v>20</v>
      </c>
      <c r="I9" s="167" t="s">
        <v>46</v>
      </c>
      <c r="J9" s="168" t="s">
        <v>21</v>
      </c>
    </row>
    <row r="10" spans="1:10" ht="15.75" customHeight="1" hidden="1">
      <c r="A10" s="169" t="s">
        <v>16</v>
      </c>
      <c r="B10" s="170" t="s">
        <v>17</v>
      </c>
      <c r="C10" s="170"/>
      <c r="D10" s="171" t="s">
        <v>18</v>
      </c>
      <c r="E10" s="172" t="s">
        <v>37</v>
      </c>
      <c r="F10" s="172" t="s">
        <v>40</v>
      </c>
      <c r="G10" s="172" t="s">
        <v>41</v>
      </c>
      <c r="H10" s="173" t="s">
        <v>39</v>
      </c>
      <c r="I10" s="174" t="s">
        <v>38</v>
      </c>
      <c r="J10" s="175" t="s">
        <v>21</v>
      </c>
    </row>
    <row r="11" spans="1:10" ht="19.5" customHeight="1">
      <c r="A11" s="42"/>
      <c r="B11" s="45"/>
      <c r="C11" s="44"/>
      <c r="D11" s="56"/>
      <c r="E11" s="262"/>
      <c r="F11" s="263"/>
      <c r="G11" s="264"/>
      <c r="H11" s="46"/>
      <c r="I11" s="55"/>
      <c r="J11" s="6"/>
    </row>
    <row r="12" spans="1:10" ht="19.5" customHeight="1">
      <c r="A12" s="42"/>
      <c r="B12" s="50"/>
      <c r="C12" s="44"/>
      <c r="D12" s="56"/>
      <c r="E12" s="256"/>
      <c r="F12" s="257"/>
      <c r="G12" s="258"/>
      <c r="H12" s="46"/>
      <c r="I12" s="55"/>
      <c r="J12" s="6"/>
    </row>
    <row r="13" spans="1:10" ht="19.5" customHeight="1">
      <c r="A13" s="42"/>
      <c r="B13" s="50"/>
      <c r="C13" s="44"/>
      <c r="D13" s="56"/>
      <c r="E13" s="268"/>
      <c r="F13" s="269"/>
      <c r="G13" s="270"/>
      <c r="H13" s="46"/>
      <c r="I13" s="55"/>
      <c r="J13" s="6"/>
    </row>
    <row r="14" spans="1:10" ht="19.5" customHeight="1">
      <c r="A14" s="42"/>
      <c r="B14" s="50"/>
      <c r="C14" s="44"/>
      <c r="D14" s="56"/>
      <c r="E14" s="256"/>
      <c r="F14" s="257"/>
      <c r="G14" s="258"/>
      <c r="H14" s="46"/>
      <c r="I14" s="55"/>
      <c r="J14" s="6"/>
    </row>
    <row r="15" spans="1:10" ht="19.5" customHeight="1">
      <c r="A15" s="42"/>
      <c r="B15" s="50"/>
      <c r="C15" s="44"/>
      <c r="D15" s="56"/>
      <c r="E15" s="256"/>
      <c r="F15" s="257"/>
      <c r="G15" s="258"/>
      <c r="H15" s="46"/>
      <c r="I15" s="55"/>
      <c r="J15" s="6"/>
    </row>
    <row r="16" spans="1:10" ht="19.5" customHeight="1">
      <c r="A16" s="42"/>
      <c r="B16" s="50"/>
      <c r="C16" s="44"/>
      <c r="D16" s="56"/>
      <c r="E16" s="256"/>
      <c r="F16" s="257"/>
      <c r="G16" s="258"/>
      <c r="H16" s="46"/>
      <c r="I16" s="55"/>
      <c r="J16" s="6"/>
    </row>
    <row r="17" spans="1:10" ht="19.5" customHeight="1">
      <c r="A17" s="42"/>
      <c r="B17" s="50"/>
      <c r="C17" s="44"/>
      <c r="D17" s="56"/>
      <c r="E17" s="256"/>
      <c r="F17" s="257"/>
      <c r="G17" s="258"/>
      <c r="H17" s="46"/>
      <c r="I17" s="55"/>
      <c r="J17" s="6"/>
    </row>
    <row r="18" spans="1:10" ht="19.5" customHeight="1">
      <c r="A18" s="42"/>
      <c r="B18" s="50"/>
      <c r="C18" s="44"/>
      <c r="D18" s="56"/>
      <c r="E18" s="256"/>
      <c r="F18" s="257"/>
      <c r="G18" s="258"/>
      <c r="H18" s="46"/>
      <c r="I18" s="55"/>
      <c r="J18" s="6"/>
    </row>
    <row r="19" spans="1:25" ht="19.5" customHeight="1">
      <c r="A19" s="42"/>
      <c r="B19" s="50"/>
      <c r="C19" s="44"/>
      <c r="D19" s="56"/>
      <c r="E19" s="256"/>
      <c r="F19" s="257"/>
      <c r="G19" s="258"/>
      <c r="H19" s="46"/>
      <c r="I19" s="55"/>
      <c r="J19" s="6"/>
      <c r="W19" s="159" t="s">
        <v>60</v>
      </c>
      <c r="Y19" s="61" t="s">
        <v>143</v>
      </c>
    </row>
    <row r="20" spans="1:25" ht="19.5" customHeight="1">
      <c r="A20" s="42"/>
      <c r="B20" s="50"/>
      <c r="C20" s="44"/>
      <c r="D20" s="56"/>
      <c r="E20" s="256"/>
      <c r="F20" s="257"/>
      <c r="G20" s="258"/>
      <c r="H20" s="46"/>
      <c r="I20" s="55"/>
      <c r="J20" s="6"/>
      <c r="W20" s="160" t="s">
        <v>56</v>
      </c>
      <c r="Y20" s="161">
        <v>40179</v>
      </c>
    </row>
    <row r="21" spans="1:25" ht="19.5" customHeight="1">
      <c r="A21" s="42"/>
      <c r="B21" s="50"/>
      <c r="C21" s="44"/>
      <c r="D21" s="56"/>
      <c r="E21" s="256"/>
      <c r="F21" s="257"/>
      <c r="G21" s="258"/>
      <c r="H21" s="46"/>
      <c r="I21" s="55"/>
      <c r="J21" s="6"/>
      <c r="W21" s="160" t="s">
        <v>62</v>
      </c>
      <c r="Y21" s="161">
        <v>40210</v>
      </c>
    </row>
    <row r="22" spans="1:25" ht="19.5" customHeight="1">
      <c r="A22" s="42"/>
      <c r="B22" s="50"/>
      <c r="C22" s="44"/>
      <c r="D22" s="56"/>
      <c r="E22" s="256"/>
      <c r="F22" s="257"/>
      <c r="G22" s="258"/>
      <c r="H22" s="46"/>
      <c r="I22" s="55"/>
      <c r="J22" s="6"/>
      <c r="W22" s="160" t="s">
        <v>63</v>
      </c>
      <c r="Y22" s="161">
        <v>40238</v>
      </c>
    </row>
    <row r="23" spans="1:25" ht="19.5" customHeight="1">
      <c r="A23" s="42"/>
      <c r="B23" s="50"/>
      <c r="C23" s="44"/>
      <c r="D23" s="56"/>
      <c r="E23" s="256"/>
      <c r="F23" s="257"/>
      <c r="G23" s="258"/>
      <c r="H23" s="46"/>
      <c r="I23" s="55"/>
      <c r="J23" s="6"/>
      <c r="W23" s="160" t="s">
        <v>55</v>
      </c>
      <c r="Y23" s="161">
        <v>40269</v>
      </c>
    </row>
    <row r="24" spans="1:25" ht="19.5" customHeight="1">
      <c r="A24" s="42"/>
      <c r="B24" s="50"/>
      <c r="C24" s="44"/>
      <c r="D24" s="56"/>
      <c r="E24" s="256"/>
      <c r="F24" s="257"/>
      <c r="G24" s="258"/>
      <c r="H24" s="46"/>
      <c r="I24" s="55"/>
      <c r="J24" s="6"/>
      <c r="W24" s="160" t="s">
        <v>67</v>
      </c>
      <c r="Y24" s="161">
        <v>40299</v>
      </c>
    </row>
    <row r="25" spans="1:25" ht="19.5" customHeight="1">
      <c r="A25" s="42"/>
      <c r="B25" s="50"/>
      <c r="C25" s="44"/>
      <c r="D25" s="56"/>
      <c r="E25" s="256"/>
      <c r="F25" s="257"/>
      <c r="G25" s="258"/>
      <c r="H25" s="46"/>
      <c r="I25" s="55"/>
      <c r="J25" s="6"/>
      <c r="W25" s="160" t="s">
        <v>147</v>
      </c>
      <c r="Y25" s="161">
        <v>40330</v>
      </c>
    </row>
    <row r="26" spans="1:25" ht="19.5" customHeight="1">
      <c r="A26" s="42"/>
      <c r="B26" s="50"/>
      <c r="C26" s="44"/>
      <c r="D26" s="56"/>
      <c r="E26" s="256"/>
      <c r="F26" s="257"/>
      <c r="G26" s="258"/>
      <c r="H26" s="46"/>
      <c r="I26" s="55"/>
      <c r="J26" s="6"/>
      <c r="W26" s="160" t="s">
        <v>148</v>
      </c>
      <c r="Y26" s="161">
        <v>40360</v>
      </c>
    </row>
    <row r="27" spans="1:25" s="65" customFormat="1" ht="19.5" customHeight="1">
      <c r="A27" s="42"/>
      <c r="B27" s="50"/>
      <c r="C27" s="44"/>
      <c r="D27" s="56"/>
      <c r="E27" s="256"/>
      <c r="F27" s="257"/>
      <c r="G27" s="258"/>
      <c r="H27" s="46"/>
      <c r="I27" s="55"/>
      <c r="J27" s="6"/>
      <c r="U27" s="160"/>
      <c r="W27" s="160" t="s">
        <v>65</v>
      </c>
      <c r="Y27" s="161">
        <v>40391</v>
      </c>
    </row>
    <row r="28" spans="1:25" ht="19.5" customHeight="1">
      <c r="A28" s="42"/>
      <c r="B28" s="50"/>
      <c r="C28" s="44"/>
      <c r="D28" s="56"/>
      <c r="E28" s="256"/>
      <c r="F28" s="257"/>
      <c r="G28" s="258"/>
      <c r="H28" s="46"/>
      <c r="I28" s="55"/>
      <c r="J28" s="6"/>
      <c r="U28" s="160"/>
      <c r="W28" s="160" t="s">
        <v>66</v>
      </c>
      <c r="Y28" s="161">
        <v>40422</v>
      </c>
    </row>
    <row r="29" spans="1:25" ht="19.5" customHeight="1">
      <c r="A29" s="42"/>
      <c r="B29" s="50"/>
      <c r="C29" s="44"/>
      <c r="D29" s="56"/>
      <c r="E29" s="256"/>
      <c r="F29" s="257"/>
      <c r="G29" s="258"/>
      <c r="H29" s="46"/>
      <c r="I29" s="55"/>
      <c r="J29" s="6"/>
      <c r="U29" s="160"/>
      <c r="W29" s="160" t="s">
        <v>68</v>
      </c>
      <c r="Y29" s="161">
        <v>40452</v>
      </c>
    </row>
    <row r="30" spans="1:25" ht="19.5" customHeight="1">
      <c r="A30" s="42"/>
      <c r="B30" s="50"/>
      <c r="C30" s="44"/>
      <c r="D30" s="56"/>
      <c r="E30" s="256"/>
      <c r="F30" s="257"/>
      <c r="G30" s="258"/>
      <c r="H30" s="46"/>
      <c r="I30" s="55"/>
      <c r="J30" s="6"/>
      <c r="U30" s="160"/>
      <c r="W30" s="160" t="s">
        <v>149</v>
      </c>
      <c r="Y30" s="161">
        <v>40483</v>
      </c>
    </row>
    <row r="31" spans="1:25" ht="19.5" customHeight="1">
      <c r="A31" s="42"/>
      <c r="B31" s="50"/>
      <c r="C31" s="44"/>
      <c r="D31" s="56"/>
      <c r="E31" s="256"/>
      <c r="F31" s="257"/>
      <c r="G31" s="258"/>
      <c r="H31" s="46"/>
      <c r="I31" s="55"/>
      <c r="J31" s="6"/>
      <c r="U31" s="160"/>
      <c r="W31" s="160" t="s">
        <v>186</v>
      </c>
      <c r="Y31" s="161">
        <v>40513</v>
      </c>
    </row>
    <row r="32" spans="1:25" ht="19.5" customHeight="1">
      <c r="A32" s="42"/>
      <c r="B32" s="50"/>
      <c r="C32" s="44"/>
      <c r="D32" s="56"/>
      <c r="E32" s="256"/>
      <c r="F32" s="257"/>
      <c r="G32" s="258"/>
      <c r="H32" s="46"/>
      <c r="I32" s="55"/>
      <c r="J32" s="6"/>
      <c r="U32" s="160"/>
      <c r="W32" s="160" t="s">
        <v>69</v>
      </c>
      <c r="Y32" s="161">
        <v>40544</v>
      </c>
    </row>
    <row r="33" spans="1:25" ht="19.5" customHeight="1">
      <c r="A33" s="42"/>
      <c r="B33" s="50"/>
      <c r="C33" s="44"/>
      <c r="D33" s="56"/>
      <c r="E33" s="256"/>
      <c r="F33" s="257"/>
      <c r="G33" s="258"/>
      <c r="H33" s="46"/>
      <c r="I33" s="55"/>
      <c r="J33" s="6"/>
      <c r="U33" s="160"/>
      <c r="W33" s="160" t="s">
        <v>70</v>
      </c>
      <c r="Y33" s="161">
        <v>40575</v>
      </c>
    </row>
    <row r="34" spans="1:25" ht="19.5" customHeight="1">
      <c r="A34" s="42"/>
      <c r="B34" s="50"/>
      <c r="C34" s="44"/>
      <c r="D34" s="56"/>
      <c r="E34" s="256"/>
      <c r="F34" s="257"/>
      <c r="G34" s="258"/>
      <c r="H34" s="46"/>
      <c r="I34" s="55"/>
      <c r="J34" s="6"/>
      <c r="K34" s="72"/>
      <c r="L34" s="73"/>
      <c r="U34" s="160"/>
      <c r="W34" s="160" t="s">
        <v>71</v>
      </c>
      <c r="Y34" s="161">
        <v>40603</v>
      </c>
    </row>
    <row r="35" spans="1:25" ht="19.5" customHeight="1">
      <c r="A35" s="42"/>
      <c r="B35" s="50"/>
      <c r="C35" s="44"/>
      <c r="D35" s="56"/>
      <c r="E35" s="256"/>
      <c r="F35" s="257"/>
      <c r="G35" s="258"/>
      <c r="H35" s="46"/>
      <c r="I35" s="55"/>
      <c r="J35" s="6"/>
      <c r="K35" s="72"/>
      <c r="L35" s="73"/>
      <c r="U35" s="160"/>
      <c r="W35" s="160" t="s">
        <v>72</v>
      </c>
      <c r="Y35" s="161"/>
    </row>
    <row r="36" spans="1:25" ht="19.5" customHeight="1">
      <c r="A36" s="42"/>
      <c r="B36" s="50"/>
      <c r="C36" s="44"/>
      <c r="D36" s="56"/>
      <c r="E36" s="256"/>
      <c r="F36" s="257"/>
      <c r="G36" s="258"/>
      <c r="H36" s="46"/>
      <c r="I36" s="55"/>
      <c r="J36" s="6"/>
      <c r="K36" s="72"/>
      <c r="L36" s="73"/>
      <c r="U36" s="160"/>
      <c r="W36" s="160" t="s">
        <v>73</v>
      </c>
      <c r="Y36" s="161"/>
    </row>
    <row r="37" spans="1:25" ht="19.5" customHeight="1">
      <c r="A37" s="42"/>
      <c r="B37" s="50"/>
      <c r="C37" s="44"/>
      <c r="D37" s="56"/>
      <c r="E37" s="256"/>
      <c r="F37" s="257"/>
      <c r="G37" s="258"/>
      <c r="H37" s="46"/>
      <c r="I37" s="55"/>
      <c r="J37" s="6"/>
      <c r="K37" s="72"/>
      <c r="L37" s="73"/>
      <c r="U37" s="160"/>
      <c r="W37" s="160" t="s">
        <v>150</v>
      </c>
      <c r="Y37" s="161"/>
    </row>
    <row r="38" spans="1:25" ht="19.5" customHeight="1">
      <c r="A38" s="42"/>
      <c r="B38" s="50"/>
      <c r="C38" s="44"/>
      <c r="D38" s="56"/>
      <c r="E38" s="256"/>
      <c r="F38" s="257"/>
      <c r="G38" s="258"/>
      <c r="H38" s="46"/>
      <c r="I38" s="55"/>
      <c r="J38" s="6"/>
      <c r="K38" s="72"/>
      <c r="L38" s="73"/>
      <c r="U38" s="160"/>
      <c r="W38" s="160" t="s">
        <v>151</v>
      </c>
      <c r="Y38" s="161"/>
    </row>
    <row r="39" spans="1:25" ht="19.5" customHeight="1">
      <c r="A39" s="42"/>
      <c r="B39" s="50"/>
      <c r="C39" s="44"/>
      <c r="D39" s="56"/>
      <c r="E39" s="256"/>
      <c r="F39" s="257"/>
      <c r="G39" s="258"/>
      <c r="H39" s="46"/>
      <c r="I39" s="55"/>
      <c r="J39" s="6"/>
      <c r="K39" s="72"/>
      <c r="L39" s="73"/>
      <c r="U39" s="160"/>
      <c r="W39" s="160" t="s">
        <v>152</v>
      </c>
      <c r="Y39" s="161"/>
    </row>
    <row r="40" spans="1:25" ht="19.5" customHeight="1">
      <c r="A40" s="42"/>
      <c r="B40" s="50"/>
      <c r="C40" s="44"/>
      <c r="D40" s="56"/>
      <c r="E40" s="256"/>
      <c r="F40" s="257"/>
      <c r="G40" s="258"/>
      <c r="H40" s="48"/>
      <c r="I40" s="55"/>
      <c r="J40" s="6"/>
      <c r="K40" s="72"/>
      <c r="L40" s="73"/>
      <c r="U40" s="160"/>
      <c r="W40" s="160" t="s">
        <v>153</v>
      </c>
      <c r="Y40" s="161"/>
    </row>
    <row r="41" spans="1:25" ht="19.5" customHeight="1">
      <c r="A41" s="42"/>
      <c r="B41" s="50"/>
      <c r="C41" s="44"/>
      <c r="D41" s="56"/>
      <c r="E41" s="256"/>
      <c r="F41" s="257"/>
      <c r="G41" s="258"/>
      <c r="H41" s="48"/>
      <c r="I41" s="55"/>
      <c r="J41" s="6"/>
      <c r="K41" s="72"/>
      <c r="L41" s="73"/>
      <c r="U41" s="160"/>
      <c r="W41" s="160" t="s">
        <v>74</v>
      </c>
      <c r="Y41" s="161"/>
    </row>
    <row r="42" spans="1:25" ht="19.5" customHeight="1">
      <c r="A42" s="42"/>
      <c r="B42" s="50"/>
      <c r="C42" s="44"/>
      <c r="D42" s="56"/>
      <c r="E42" s="256"/>
      <c r="F42" s="257"/>
      <c r="G42" s="258"/>
      <c r="H42" s="48"/>
      <c r="I42" s="55"/>
      <c r="J42" s="6"/>
      <c r="K42" s="72"/>
      <c r="L42" s="73"/>
      <c r="U42" s="160"/>
      <c r="W42" s="160" t="s">
        <v>75</v>
      </c>
      <c r="Y42" s="161"/>
    </row>
    <row r="43" spans="1:25" ht="19.5" customHeight="1">
      <c r="A43" s="42"/>
      <c r="B43" s="50"/>
      <c r="C43" s="44"/>
      <c r="D43" s="56"/>
      <c r="E43" s="256"/>
      <c r="F43" s="257"/>
      <c r="G43" s="258"/>
      <c r="H43" s="48"/>
      <c r="I43" s="55"/>
      <c r="J43" s="6"/>
      <c r="K43" s="72"/>
      <c r="L43" s="73"/>
      <c r="U43" s="160"/>
      <c r="W43" s="160" t="s">
        <v>76</v>
      </c>
      <c r="Y43" s="161"/>
    </row>
    <row r="44" spans="1:25" ht="19.5" customHeight="1">
      <c r="A44" s="42"/>
      <c r="B44" s="50"/>
      <c r="C44" s="44"/>
      <c r="D44" s="56"/>
      <c r="E44" s="256"/>
      <c r="F44" s="257"/>
      <c r="G44" s="258"/>
      <c r="H44" s="48"/>
      <c r="I44" s="55"/>
      <c r="J44" s="6"/>
      <c r="K44" s="72"/>
      <c r="L44" s="73"/>
      <c r="U44" s="160"/>
      <c r="W44" s="160" t="s">
        <v>77</v>
      </c>
      <c r="Y44" s="161"/>
    </row>
    <row r="45" spans="1:25" ht="19.5" customHeight="1">
      <c r="A45" s="42"/>
      <c r="B45" s="50"/>
      <c r="C45" s="44"/>
      <c r="D45" s="56"/>
      <c r="E45" s="256"/>
      <c r="F45" s="257"/>
      <c r="G45" s="258"/>
      <c r="H45" s="48"/>
      <c r="I45" s="49"/>
      <c r="J45" s="6"/>
      <c r="K45" s="72"/>
      <c r="L45" s="73"/>
      <c r="U45" s="160"/>
      <c r="W45" s="160" t="s">
        <v>154</v>
      </c>
      <c r="Y45" s="161"/>
    </row>
    <row r="46" spans="1:25" ht="19.5" customHeight="1">
      <c r="A46" s="42"/>
      <c r="B46" s="50"/>
      <c r="C46" s="44"/>
      <c r="D46" s="56"/>
      <c r="E46" s="256"/>
      <c r="F46" s="257"/>
      <c r="G46" s="258"/>
      <c r="H46" s="48"/>
      <c r="I46" s="49"/>
      <c r="J46" s="6"/>
      <c r="K46" s="72"/>
      <c r="L46" s="73"/>
      <c r="U46" s="160"/>
      <c r="W46" s="160" t="s">
        <v>239</v>
      </c>
      <c r="Y46" s="61"/>
    </row>
    <row r="47" spans="1:25" ht="19.5" customHeight="1">
      <c r="A47" s="42"/>
      <c r="B47" s="50"/>
      <c r="C47" s="44"/>
      <c r="D47" s="56"/>
      <c r="E47" s="256"/>
      <c r="F47" s="257"/>
      <c r="G47" s="258"/>
      <c r="H47" s="48"/>
      <c r="I47" s="49"/>
      <c r="J47" s="6"/>
      <c r="K47" s="72"/>
      <c r="L47" s="73"/>
      <c r="U47" s="160"/>
      <c r="W47" s="160" t="s">
        <v>240</v>
      </c>
      <c r="Y47" s="61"/>
    </row>
    <row r="48" spans="1:25" ht="19.5" customHeight="1">
      <c r="A48" s="42"/>
      <c r="B48" s="50"/>
      <c r="C48" s="44"/>
      <c r="D48" s="56"/>
      <c r="E48" s="256"/>
      <c r="F48" s="257"/>
      <c r="G48" s="258"/>
      <c r="H48" s="48"/>
      <c r="I48" s="49"/>
      <c r="J48" s="6"/>
      <c r="K48" s="72"/>
      <c r="L48" s="73"/>
      <c r="U48" s="160"/>
      <c r="W48" s="160" t="s">
        <v>57</v>
      </c>
      <c r="Y48" s="61"/>
    </row>
    <row r="49" spans="1:23" ht="19.5" customHeight="1">
      <c r="A49" s="42"/>
      <c r="B49" s="50"/>
      <c r="C49" s="44"/>
      <c r="D49" s="56"/>
      <c r="E49" s="256"/>
      <c r="F49" s="257"/>
      <c r="G49" s="258"/>
      <c r="H49" s="48"/>
      <c r="I49" s="49"/>
      <c r="J49" s="7"/>
      <c r="K49" s="72"/>
      <c r="L49" s="73"/>
      <c r="U49" s="160"/>
      <c r="W49" s="160" t="s">
        <v>78</v>
      </c>
    </row>
    <row r="50" spans="1:23" ht="19.5" customHeight="1">
      <c r="A50" s="42"/>
      <c r="B50" s="50"/>
      <c r="C50" s="44"/>
      <c r="D50" s="56"/>
      <c r="E50" s="256"/>
      <c r="F50" s="257"/>
      <c r="G50" s="258"/>
      <c r="H50" s="48"/>
      <c r="I50" s="49"/>
      <c r="J50" s="7"/>
      <c r="K50" s="72"/>
      <c r="L50" s="73"/>
      <c r="U50" s="160"/>
      <c r="W50" s="160" t="s">
        <v>79</v>
      </c>
    </row>
    <row r="51" spans="1:23" ht="19.5" customHeight="1">
      <c r="A51" s="42"/>
      <c r="B51" s="50"/>
      <c r="C51" s="44"/>
      <c r="D51" s="56"/>
      <c r="E51" s="256"/>
      <c r="F51" s="257"/>
      <c r="G51" s="258"/>
      <c r="H51" s="48"/>
      <c r="I51" s="49"/>
      <c r="J51" s="7"/>
      <c r="K51" s="72"/>
      <c r="L51" s="73"/>
      <c r="U51" s="160"/>
      <c r="W51" s="160" t="s">
        <v>61</v>
      </c>
    </row>
    <row r="52" spans="1:23" ht="19.5" customHeight="1">
      <c r="A52" s="42"/>
      <c r="B52" s="50"/>
      <c r="C52" s="44"/>
      <c r="D52" s="56"/>
      <c r="E52" s="256"/>
      <c r="F52" s="257"/>
      <c r="G52" s="258"/>
      <c r="H52" s="48"/>
      <c r="I52" s="49"/>
      <c r="J52" s="7"/>
      <c r="K52" s="72"/>
      <c r="L52" s="73"/>
      <c r="U52" s="160"/>
      <c r="W52" s="160" t="s">
        <v>58</v>
      </c>
    </row>
    <row r="53" spans="1:21" ht="19.5" customHeight="1">
      <c r="A53" s="42"/>
      <c r="B53" s="50"/>
      <c r="C53" s="44"/>
      <c r="D53" s="56"/>
      <c r="E53" s="256"/>
      <c r="F53" s="257"/>
      <c r="G53" s="258"/>
      <c r="H53" s="48"/>
      <c r="I53" s="49"/>
      <c r="J53" s="7"/>
      <c r="K53" s="72"/>
      <c r="L53" s="73"/>
      <c r="U53" s="160"/>
    </row>
    <row r="54" spans="1:21" ht="19.5" customHeight="1">
      <c r="A54" s="42"/>
      <c r="B54" s="50"/>
      <c r="C54" s="44"/>
      <c r="D54" s="56"/>
      <c r="E54" s="256"/>
      <c r="F54" s="257"/>
      <c r="G54" s="258"/>
      <c r="H54" s="48"/>
      <c r="I54" s="49"/>
      <c r="J54" s="7"/>
      <c r="U54" s="160"/>
    </row>
    <row r="55" spans="1:10" ht="19.5" customHeight="1">
      <c r="A55" s="42"/>
      <c r="B55" s="50"/>
      <c r="C55" s="44"/>
      <c r="D55" s="56"/>
      <c r="E55" s="256"/>
      <c r="F55" s="257"/>
      <c r="G55" s="258"/>
      <c r="H55" s="48"/>
      <c r="I55" s="49"/>
      <c r="J55" s="7"/>
    </row>
    <row r="56" spans="1:10" ht="19.5" customHeight="1">
      <c r="A56" s="42"/>
      <c r="B56" s="50"/>
      <c r="C56" s="44"/>
      <c r="D56" s="56"/>
      <c r="E56" s="256"/>
      <c r="F56" s="257"/>
      <c r="G56" s="258"/>
      <c r="H56" s="48"/>
      <c r="I56" s="49"/>
      <c r="J56" s="7"/>
    </row>
    <row r="57" spans="1:10" ht="19.5" customHeight="1" thickBot="1">
      <c r="A57" s="43"/>
      <c r="B57" s="57"/>
      <c r="C57" s="58"/>
      <c r="D57" s="59"/>
      <c r="E57" s="259"/>
      <c r="F57" s="260"/>
      <c r="G57" s="261"/>
      <c r="H57" s="53"/>
      <c r="I57" s="54"/>
      <c r="J57" s="8"/>
    </row>
    <row r="58" spans="1:10" ht="15" customHeight="1" thickBot="1">
      <c r="A58" s="81"/>
      <c r="B58" s="82"/>
      <c r="C58" s="82"/>
      <c r="D58" s="83"/>
      <c r="E58" s="83"/>
      <c r="F58" s="84"/>
      <c r="G58" s="83"/>
      <c r="H58" s="83"/>
      <c r="I58" s="67" t="s">
        <v>33</v>
      </c>
      <c r="J58" s="176">
        <f>SUM(J11:J57)</f>
        <v>0</v>
      </c>
    </row>
    <row r="59" spans="1:10" ht="15" customHeight="1">
      <c r="A59" s="85"/>
      <c r="B59" s="68"/>
      <c r="C59" s="68"/>
      <c r="D59" s="68"/>
      <c r="E59" s="68"/>
      <c r="F59" s="68"/>
      <c r="G59" s="68"/>
      <c r="H59" s="68"/>
      <c r="I59" s="78"/>
      <c r="J59" s="86"/>
    </row>
    <row r="60" spans="1:10" ht="15" customHeight="1">
      <c r="A60" s="293" t="s">
        <v>50</v>
      </c>
      <c r="B60" s="294"/>
      <c r="C60" s="2"/>
      <c r="D60" s="2"/>
      <c r="E60" s="89" t="s">
        <v>51</v>
      </c>
      <c r="F60" s="1"/>
      <c r="G60" s="1"/>
      <c r="H60" s="1"/>
      <c r="I60" s="77"/>
      <c r="J60" s="90"/>
    </row>
    <row r="61" spans="1:10" ht="15" customHeight="1">
      <c r="A61" s="91"/>
      <c r="B61" s="92"/>
      <c r="C61" s="92"/>
      <c r="D61" s="92"/>
      <c r="E61" s="93" t="s">
        <v>139</v>
      </c>
      <c r="F61" s="92"/>
      <c r="G61" s="92"/>
      <c r="H61" s="92"/>
      <c r="I61" s="92"/>
      <c r="J61" s="94"/>
    </row>
    <row r="62" spans="1:10" ht="15" customHeight="1">
      <c r="A62" s="91"/>
      <c r="B62" s="66"/>
      <c r="C62" s="66"/>
      <c r="D62" s="66"/>
      <c r="E62" s="66"/>
      <c r="F62" s="66"/>
      <c r="G62" s="66"/>
      <c r="H62" s="66"/>
      <c r="I62" s="66"/>
      <c r="J62" s="95"/>
    </row>
    <row r="63" spans="1:10" ht="12.75">
      <c r="A63" s="91"/>
      <c r="B63" s="152"/>
      <c r="C63" s="152"/>
      <c r="D63" s="152"/>
      <c r="E63" s="1"/>
      <c r="F63" s="1"/>
      <c r="G63" s="96"/>
      <c r="H63" s="152"/>
      <c r="I63" s="152"/>
      <c r="J63" s="95"/>
    </row>
    <row r="64" spans="1:10" ht="13.5" thickBot="1">
      <c r="A64" s="97"/>
      <c r="B64" s="280" t="s">
        <v>23</v>
      </c>
      <c r="C64" s="280"/>
      <c r="D64" s="280"/>
      <c r="E64" s="280" t="s">
        <v>24</v>
      </c>
      <c r="F64" s="280"/>
      <c r="G64" s="98"/>
      <c r="H64" s="280" t="s">
        <v>16</v>
      </c>
      <c r="I64" s="280"/>
      <c r="J64" s="99"/>
    </row>
    <row r="65" ht="13.5" thickTop="1"/>
  </sheetData>
  <sheetProtection formatCells="0" formatColumns="0" formatRows="0" insertColumns="0" insertRows="0" insertHyperlinks="0" deleteColumns="0" deleteRows="0" pivotTables="0"/>
  <mergeCells count="64">
    <mergeCell ref="E44:G44"/>
    <mergeCell ref="E38:G38"/>
    <mergeCell ref="E31:G31"/>
    <mergeCell ref="E32:G32"/>
    <mergeCell ref="E33:G33"/>
    <mergeCell ref="E34:G34"/>
    <mergeCell ref="E43:G43"/>
    <mergeCell ref="E35:G35"/>
    <mergeCell ref="E54:G54"/>
    <mergeCell ref="C8:C9"/>
    <mergeCell ref="A60:B60"/>
    <mergeCell ref="B64:D64"/>
    <mergeCell ref="E64:F64"/>
    <mergeCell ref="E55:G55"/>
    <mergeCell ref="E56:G56"/>
    <mergeCell ref="E47:G47"/>
    <mergeCell ref="E36:G36"/>
    <mergeCell ref="E37:G37"/>
    <mergeCell ref="H64:I64"/>
    <mergeCell ref="E57:G57"/>
    <mergeCell ref="E48:G48"/>
    <mergeCell ref="E45:G45"/>
    <mergeCell ref="E46:G46"/>
    <mergeCell ref="E52:G52"/>
    <mergeCell ref="E49:G49"/>
    <mergeCell ref="E50:G50"/>
    <mergeCell ref="E51:G51"/>
    <mergeCell ref="E53:G53"/>
    <mergeCell ref="E25:G25"/>
    <mergeCell ref="E26:G26"/>
    <mergeCell ref="E19:G19"/>
    <mergeCell ref="E20:G20"/>
    <mergeCell ref="E21:G21"/>
    <mergeCell ref="E28:G28"/>
    <mergeCell ref="E41:G41"/>
    <mergeCell ref="E42:G42"/>
    <mergeCell ref="E40:G40"/>
    <mergeCell ref="E39:G39"/>
    <mergeCell ref="A8:A9"/>
    <mergeCell ref="B8:B9"/>
    <mergeCell ref="D8:D9"/>
    <mergeCell ref="E8:G9"/>
    <mergeCell ref="E11:G11"/>
    <mergeCell ref="E29:G29"/>
    <mergeCell ref="E1:G1"/>
    <mergeCell ref="E2:G2"/>
    <mergeCell ref="E3:G3"/>
    <mergeCell ref="F4:G4"/>
    <mergeCell ref="E13:G13"/>
    <mergeCell ref="E27:G27"/>
    <mergeCell ref="E17:G17"/>
    <mergeCell ref="E18:G18"/>
    <mergeCell ref="E15:G15"/>
    <mergeCell ref="E24:G24"/>
    <mergeCell ref="E30:G30"/>
    <mergeCell ref="E23:G23"/>
    <mergeCell ref="J2:J3"/>
    <mergeCell ref="F5:G5"/>
    <mergeCell ref="I2:I3"/>
    <mergeCell ref="H8:J8"/>
    <mergeCell ref="E12:G12"/>
    <mergeCell ref="E22:G22"/>
    <mergeCell ref="E16:G16"/>
    <mergeCell ref="E14:G14"/>
  </mergeCells>
  <dataValidations count="3">
    <dataValidation type="list" allowBlank="1" showInputMessage="1" showErrorMessage="1" sqref="B11:B57">
      <formula1>"White Spruce, Black Spruce, SPRUCE-ALL, Jack Pine, Red Pine, Balsam Fir, Tamarack, CONIFER-ALL, Trembling Aspen, Balsam Poplar, White Birch, POPLAR-ALL, Oak, Ash, OTHER"</formula1>
    </dataValidation>
    <dataValidation type="list" allowBlank="1" showInputMessage="1" showErrorMessage="1" sqref="D12:D57">
      <formula1>$W$20:$W$51</formula1>
    </dataValidation>
    <dataValidation type="list" allowBlank="1" showInputMessage="1" showErrorMessage="1" sqref="D11">
      <formula1>$W$19:$W$52</formula1>
    </dataValidation>
  </dataValidations>
  <printOptions/>
  <pageMargins left="0.15748031496062992" right="0.1968503937007874" top="0.31496062992125984" bottom="2.047244094488189" header="0.31496062992125984" footer="1.8110236220472442"/>
  <pageSetup fitToHeight="1" fitToWidth="1" horizontalDpi="600" verticalDpi="600" orientation="portrait" paperSize="5" scale="73" r:id="rId2"/>
  <headerFooter>
    <oddFooter>&amp;L&amp;12Page &amp;P of &amp;N</oddFooter>
  </headerFooter>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Y64"/>
  <sheetViews>
    <sheetView zoomScalePageLayoutView="0" workbookViewId="0" topLeftCell="A1">
      <selection activeCell="V1" sqref="V1:Z16384"/>
    </sheetView>
  </sheetViews>
  <sheetFormatPr defaultColWidth="10.140625" defaultRowHeight="12.75"/>
  <cols>
    <col min="1" max="1" width="18.00390625" style="60" customWidth="1"/>
    <col min="2" max="2" width="12.8515625" style="60" bestFit="1" customWidth="1"/>
    <col min="3" max="3" width="12.8515625" style="60" customWidth="1"/>
    <col min="4" max="4" width="18.28125" style="60" customWidth="1"/>
    <col min="5" max="5" width="12.140625" style="60" customWidth="1"/>
    <col min="6" max="6" width="12.7109375" style="60" customWidth="1"/>
    <col min="7" max="7" width="12.28125" style="60" customWidth="1"/>
    <col min="8" max="9" width="12.140625" style="60" customWidth="1"/>
    <col min="10" max="10" width="15.140625" style="60" customWidth="1"/>
    <col min="11" max="21" width="10.140625" style="60" customWidth="1"/>
    <col min="22" max="22" width="10.140625" style="60" hidden="1" customWidth="1"/>
    <col min="23" max="23" width="18.7109375" style="60" hidden="1" customWidth="1"/>
    <col min="24" max="24" width="10.140625" style="60" hidden="1" customWidth="1"/>
    <col min="25" max="25" width="7.140625" style="60" hidden="1" customWidth="1"/>
    <col min="26" max="26" width="0" style="60" hidden="1" customWidth="1"/>
    <col min="27" max="16384" width="10.140625" style="60" customWidth="1"/>
  </cols>
  <sheetData>
    <row r="1" spans="5:10" ht="21.75" customHeight="1">
      <c r="E1" s="338" t="s">
        <v>243</v>
      </c>
      <c r="F1" s="338"/>
      <c r="G1" s="338"/>
      <c r="H1" s="163"/>
      <c r="I1" s="164" t="s">
        <v>0</v>
      </c>
      <c r="J1" s="190">
        <f>Form!J1</f>
        <v>0</v>
      </c>
    </row>
    <row r="2" spans="5:10" ht="10.5" customHeight="1">
      <c r="E2" s="339" t="s">
        <v>137</v>
      </c>
      <c r="F2" s="339"/>
      <c r="G2" s="339"/>
      <c r="H2" s="163"/>
      <c r="I2" s="336" t="s">
        <v>146</v>
      </c>
      <c r="J2" s="333">
        <f>Form!J2</f>
        <v>0</v>
      </c>
    </row>
    <row r="3" spans="5:10" ht="10.5" customHeight="1">
      <c r="E3" s="340" t="s">
        <v>138</v>
      </c>
      <c r="F3" s="340"/>
      <c r="G3" s="340"/>
      <c r="H3" s="163"/>
      <c r="I3" s="337"/>
      <c r="J3" s="334"/>
    </row>
    <row r="4" spans="1:10" ht="21.75" customHeight="1">
      <c r="A4"/>
      <c r="E4" s="149" t="s">
        <v>42</v>
      </c>
      <c r="F4" s="341">
        <f>Form!F3</f>
        <v>0</v>
      </c>
      <c r="G4" s="341"/>
      <c r="H4" s="87"/>
      <c r="I4" s="150" t="s">
        <v>1</v>
      </c>
      <c r="J4" s="191">
        <f>Form!J3</f>
        <v>0</v>
      </c>
    </row>
    <row r="5" spans="5:10" ht="21.75" customHeight="1" thickBot="1">
      <c r="E5" s="149" t="s">
        <v>36</v>
      </c>
      <c r="F5" s="335">
        <f>Form!F4</f>
        <v>0</v>
      </c>
      <c r="G5" s="335"/>
      <c r="H5" s="22"/>
      <c r="I5" s="165" t="s">
        <v>2</v>
      </c>
      <c r="J5" s="192">
        <f>Form!J4</f>
        <v>0</v>
      </c>
    </row>
    <row r="6" ht="8.25" customHeight="1"/>
    <row r="7" spans="1:10" ht="15.75" customHeight="1" thickBot="1">
      <c r="A7" s="74" t="s">
        <v>15</v>
      </c>
      <c r="B7" s="75"/>
      <c r="C7" s="75"/>
      <c r="D7" s="75"/>
      <c r="E7" s="75"/>
      <c r="F7" s="75"/>
      <c r="G7" s="75"/>
      <c r="H7" s="76"/>
      <c r="I7" s="77"/>
      <c r="J7" s="78" t="s">
        <v>48</v>
      </c>
    </row>
    <row r="8" spans="1:10" ht="16.5" customHeight="1" thickTop="1">
      <c r="A8" s="314" t="s">
        <v>185</v>
      </c>
      <c r="B8" s="319" t="s">
        <v>17</v>
      </c>
      <c r="C8" s="319" t="s">
        <v>181</v>
      </c>
      <c r="D8" s="342" t="s">
        <v>35</v>
      </c>
      <c r="E8" s="342" t="s">
        <v>140</v>
      </c>
      <c r="F8" s="321"/>
      <c r="G8" s="344"/>
      <c r="H8" s="286" t="s">
        <v>19</v>
      </c>
      <c r="I8" s="287"/>
      <c r="J8" s="288"/>
    </row>
    <row r="9" spans="1:10" ht="20.25" customHeight="1">
      <c r="A9" s="315"/>
      <c r="B9" s="320"/>
      <c r="C9" s="320"/>
      <c r="D9" s="343"/>
      <c r="E9" s="343"/>
      <c r="F9" s="345"/>
      <c r="G9" s="346"/>
      <c r="H9" s="166" t="s">
        <v>20</v>
      </c>
      <c r="I9" s="167" t="s">
        <v>46</v>
      </c>
      <c r="J9" s="168" t="s">
        <v>21</v>
      </c>
    </row>
    <row r="10" spans="1:10" ht="15.75" customHeight="1" hidden="1">
      <c r="A10" s="169" t="s">
        <v>16</v>
      </c>
      <c r="B10" s="170" t="s">
        <v>17</v>
      </c>
      <c r="C10" s="170"/>
      <c r="D10" s="171"/>
      <c r="E10" s="172"/>
      <c r="F10" s="172"/>
      <c r="G10" s="172"/>
      <c r="H10" s="173"/>
      <c r="I10" s="174" t="s">
        <v>38</v>
      </c>
      <c r="J10" s="175" t="s">
        <v>21</v>
      </c>
    </row>
    <row r="11" spans="1:10" ht="19.5" customHeight="1">
      <c r="A11" s="42"/>
      <c r="B11" s="45"/>
      <c r="C11" s="44"/>
      <c r="D11" s="177"/>
      <c r="E11" s="256"/>
      <c r="F11" s="257"/>
      <c r="G11" s="258"/>
      <c r="H11" s="46"/>
      <c r="I11" s="55"/>
      <c r="J11" s="6"/>
    </row>
    <row r="12" spans="1:10" ht="19.5" customHeight="1">
      <c r="A12" s="42"/>
      <c r="B12" s="50"/>
      <c r="C12" s="44"/>
      <c r="D12" s="177"/>
      <c r="E12" s="265"/>
      <c r="F12" s="266"/>
      <c r="G12" s="267"/>
      <c r="H12" s="46"/>
      <c r="I12" s="55"/>
      <c r="J12" s="6"/>
    </row>
    <row r="13" spans="1:10" ht="19.5" customHeight="1">
      <c r="A13" s="42"/>
      <c r="B13" s="50"/>
      <c r="C13" s="44"/>
      <c r="D13" s="177"/>
      <c r="E13" s="271"/>
      <c r="F13" s="272"/>
      <c r="G13" s="273"/>
      <c r="H13" s="46"/>
      <c r="I13" s="55"/>
      <c r="J13" s="6"/>
    </row>
    <row r="14" spans="1:10" ht="19.5" customHeight="1">
      <c r="A14" s="42"/>
      <c r="B14" s="50"/>
      <c r="C14" s="44"/>
      <c r="D14" s="177"/>
      <c r="E14" s="265"/>
      <c r="F14" s="266"/>
      <c r="G14" s="267"/>
      <c r="H14" s="46"/>
      <c r="I14" s="55"/>
      <c r="J14" s="6"/>
    </row>
    <row r="15" spans="1:10" ht="19.5" customHeight="1">
      <c r="A15" s="42"/>
      <c r="B15" s="50"/>
      <c r="C15" s="44"/>
      <c r="D15" s="177"/>
      <c r="E15" s="265"/>
      <c r="F15" s="266"/>
      <c r="G15" s="267"/>
      <c r="H15" s="46"/>
      <c r="I15" s="55"/>
      <c r="J15" s="6"/>
    </row>
    <row r="16" spans="1:10" ht="19.5" customHeight="1">
      <c r="A16" s="42"/>
      <c r="B16" s="50"/>
      <c r="C16" s="44"/>
      <c r="D16" s="177"/>
      <c r="E16" s="265"/>
      <c r="F16" s="266"/>
      <c r="G16" s="267"/>
      <c r="H16" s="46"/>
      <c r="I16" s="55"/>
      <c r="J16" s="6"/>
    </row>
    <row r="17" spans="1:10" ht="19.5" customHeight="1">
      <c r="A17" s="42"/>
      <c r="B17" s="50"/>
      <c r="C17" s="44"/>
      <c r="D17" s="177"/>
      <c r="E17" s="265"/>
      <c r="F17" s="266"/>
      <c r="G17" s="267"/>
      <c r="H17" s="46"/>
      <c r="I17" s="55"/>
      <c r="J17" s="6"/>
    </row>
    <row r="18" spans="1:10" ht="19.5" customHeight="1">
      <c r="A18" s="42"/>
      <c r="B18" s="50"/>
      <c r="C18" s="44"/>
      <c r="D18" s="177"/>
      <c r="E18" s="265"/>
      <c r="F18" s="266"/>
      <c r="G18" s="267"/>
      <c r="H18" s="46"/>
      <c r="I18" s="55"/>
      <c r="J18" s="6"/>
    </row>
    <row r="19" spans="1:25" ht="19.5" customHeight="1">
      <c r="A19" s="42"/>
      <c r="B19" s="50"/>
      <c r="C19" s="44"/>
      <c r="D19" s="177"/>
      <c r="E19" s="265"/>
      <c r="F19" s="266"/>
      <c r="G19" s="267"/>
      <c r="H19" s="46"/>
      <c r="I19" s="55"/>
      <c r="J19" s="6"/>
      <c r="W19" s="159" t="s">
        <v>60</v>
      </c>
      <c r="Y19" s="61" t="s">
        <v>143</v>
      </c>
    </row>
    <row r="20" spans="1:25" ht="19.5" customHeight="1">
      <c r="A20" s="42"/>
      <c r="B20" s="50"/>
      <c r="C20" s="44"/>
      <c r="D20" s="177"/>
      <c r="E20" s="265"/>
      <c r="F20" s="266"/>
      <c r="G20" s="267"/>
      <c r="H20" s="46"/>
      <c r="I20" s="55"/>
      <c r="J20" s="6"/>
      <c r="W20" s="160" t="s">
        <v>56</v>
      </c>
      <c r="Y20" s="161">
        <v>40179</v>
      </c>
    </row>
    <row r="21" spans="1:25" ht="19.5" customHeight="1">
      <c r="A21" s="42"/>
      <c r="B21" s="50"/>
      <c r="C21" s="44"/>
      <c r="D21" s="177"/>
      <c r="E21" s="265"/>
      <c r="F21" s="266"/>
      <c r="G21" s="267"/>
      <c r="H21" s="46"/>
      <c r="I21" s="55"/>
      <c r="J21" s="6"/>
      <c r="W21" s="160" t="s">
        <v>62</v>
      </c>
      <c r="Y21" s="161">
        <v>40210</v>
      </c>
    </row>
    <row r="22" spans="1:25" ht="19.5" customHeight="1">
      <c r="A22" s="42"/>
      <c r="B22" s="50"/>
      <c r="C22" s="44"/>
      <c r="D22" s="177"/>
      <c r="E22" s="265"/>
      <c r="F22" s="266"/>
      <c r="G22" s="267"/>
      <c r="H22" s="46"/>
      <c r="I22" s="55"/>
      <c r="J22" s="6"/>
      <c r="W22" s="160" t="s">
        <v>63</v>
      </c>
      <c r="Y22" s="161">
        <v>40238</v>
      </c>
    </row>
    <row r="23" spans="1:25" ht="19.5" customHeight="1">
      <c r="A23" s="42"/>
      <c r="B23" s="50"/>
      <c r="C23" s="44"/>
      <c r="D23" s="177"/>
      <c r="E23" s="265"/>
      <c r="F23" s="266"/>
      <c r="G23" s="267"/>
      <c r="H23" s="46"/>
      <c r="I23" s="55"/>
      <c r="J23" s="6"/>
      <c r="W23" s="160" t="s">
        <v>55</v>
      </c>
      <c r="Y23" s="161">
        <v>40269</v>
      </c>
    </row>
    <row r="24" spans="1:25" ht="19.5" customHeight="1">
      <c r="A24" s="42"/>
      <c r="B24" s="50"/>
      <c r="C24" s="44"/>
      <c r="D24" s="177"/>
      <c r="E24" s="265"/>
      <c r="F24" s="266"/>
      <c r="G24" s="267"/>
      <c r="H24" s="46"/>
      <c r="I24" s="55"/>
      <c r="J24" s="6"/>
      <c r="W24" s="160" t="s">
        <v>67</v>
      </c>
      <c r="Y24" s="161">
        <v>40299</v>
      </c>
    </row>
    <row r="25" spans="1:25" ht="19.5" customHeight="1">
      <c r="A25" s="42"/>
      <c r="B25" s="50"/>
      <c r="C25" s="44"/>
      <c r="D25" s="177"/>
      <c r="E25" s="265"/>
      <c r="F25" s="266"/>
      <c r="G25" s="267"/>
      <c r="H25" s="46"/>
      <c r="I25" s="55"/>
      <c r="J25" s="6"/>
      <c r="W25" s="160" t="s">
        <v>147</v>
      </c>
      <c r="Y25" s="161">
        <v>40330</v>
      </c>
    </row>
    <row r="26" spans="1:25" ht="19.5" customHeight="1">
      <c r="A26" s="42"/>
      <c r="B26" s="50"/>
      <c r="C26" s="44"/>
      <c r="D26" s="177"/>
      <c r="E26" s="265"/>
      <c r="F26" s="266"/>
      <c r="G26" s="267"/>
      <c r="H26" s="46"/>
      <c r="I26" s="55"/>
      <c r="J26" s="6"/>
      <c r="W26" s="160" t="s">
        <v>148</v>
      </c>
      <c r="Y26" s="161">
        <v>40360</v>
      </c>
    </row>
    <row r="27" spans="1:25" s="65" customFormat="1" ht="19.5" customHeight="1">
      <c r="A27" s="42"/>
      <c r="B27" s="50"/>
      <c r="C27" s="44"/>
      <c r="D27" s="177"/>
      <c r="E27" s="265"/>
      <c r="F27" s="266"/>
      <c r="G27" s="267"/>
      <c r="H27" s="46"/>
      <c r="I27" s="55"/>
      <c r="J27" s="6"/>
      <c r="W27" s="160" t="s">
        <v>65</v>
      </c>
      <c r="Y27" s="161">
        <v>40391</v>
      </c>
    </row>
    <row r="28" spans="1:25" ht="19.5" customHeight="1">
      <c r="A28" s="42"/>
      <c r="B28" s="50"/>
      <c r="C28" s="44"/>
      <c r="D28" s="177"/>
      <c r="E28" s="265"/>
      <c r="F28" s="266"/>
      <c r="G28" s="267"/>
      <c r="H28" s="46"/>
      <c r="I28" s="55"/>
      <c r="J28" s="6"/>
      <c r="W28" s="160" t="s">
        <v>66</v>
      </c>
      <c r="Y28" s="161">
        <v>40422</v>
      </c>
    </row>
    <row r="29" spans="1:25" ht="19.5" customHeight="1">
      <c r="A29" s="42"/>
      <c r="B29" s="50"/>
      <c r="C29" s="44"/>
      <c r="D29" s="177"/>
      <c r="E29" s="265"/>
      <c r="F29" s="266"/>
      <c r="G29" s="267"/>
      <c r="H29" s="46"/>
      <c r="I29" s="55"/>
      <c r="J29" s="6"/>
      <c r="W29" s="160" t="s">
        <v>68</v>
      </c>
      <c r="Y29" s="161">
        <v>40452</v>
      </c>
    </row>
    <row r="30" spans="1:25" ht="19.5" customHeight="1">
      <c r="A30" s="42"/>
      <c r="B30" s="50"/>
      <c r="C30" s="44"/>
      <c r="D30" s="177"/>
      <c r="E30" s="265"/>
      <c r="F30" s="266"/>
      <c r="G30" s="267"/>
      <c r="H30" s="46"/>
      <c r="I30" s="55"/>
      <c r="J30" s="6"/>
      <c r="W30" s="160" t="s">
        <v>149</v>
      </c>
      <c r="Y30" s="161">
        <v>40483</v>
      </c>
    </row>
    <row r="31" spans="1:25" ht="19.5" customHeight="1">
      <c r="A31" s="42"/>
      <c r="B31" s="50"/>
      <c r="C31" s="44"/>
      <c r="D31" s="177"/>
      <c r="E31" s="265"/>
      <c r="F31" s="266"/>
      <c r="G31" s="267"/>
      <c r="H31" s="46"/>
      <c r="I31" s="55"/>
      <c r="J31" s="6"/>
      <c r="W31" s="160" t="s">
        <v>186</v>
      </c>
      <c r="Y31" s="161">
        <v>40513</v>
      </c>
    </row>
    <row r="32" spans="1:25" ht="19.5" customHeight="1">
      <c r="A32" s="42"/>
      <c r="B32" s="50"/>
      <c r="C32" s="44"/>
      <c r="D32" s="177"/>
      <c r="E32" s="265"/>
      <c r="F32" s="266"/>
      <c r="G32" s="267"/>
      <c r="H32" s="46"/>
      <c r="I32" s="55"/>
      <c r="J32" s="6"/>
      <c r="W32" s="160" t="s">
        <v>69</v>
      </c>
      <c r="Y32" s="161">
        <v>40544</v>
      </c>
    </row>
    <row r="33" spans="1:25" ht="19.5" customHeight="1">
      <c r="A33" s="42"/>
      <c r="B33" s="50"/>
      <c r="C33" s="44"/>
      <c r="D33" s="177"/>
      <c r="E33" s="265"/>
      <c r="F33" s="266"/>
      <c r="G33" s="267"/>
      <c r="H33" s="46"/>
      <c r="I33" s="55"/>
      <c r="J33" s="6"/>
      <c r="W33" s="160" t="s">
        <v>70</v>
      </c>
      <c r="Y33" s="161">
        <v>40575</v>
      </c>
    </row>
    <row r="34" spans="1:25" ht="19.5" customHeight="1">
      <c r="A34" s="42"/>
      <c r="B34" s="50"/>
      <c r="C34" s="44"/>
      <c r="D34" s="177"/>
      <c r="E34" s="265"/>
      <c r="F34" s="266"/>
      <c r="G34" s="267"/>
      <c r="H34" s="46"/>
      <c r="I34" s="55"/>
      <c r="J34" s="6"/>
      <c r="K34" s="72"/>
      <c r="L34" s="73"/>
      <c r="W34" s="160" t="s">
        <v>71</v>
      </c>
      <c r="Y34" s="161">
        <v>40603</v>
      </c>
    </row>
    <row r="35" spans="1:25" ht="19.5" customHeight="1">
      <c r="A35" s="42"/>
      <c r="B35" s="50"/>
      <c r="C35" s="44"/>
      <c r="D35" s="177"/>
      <c r="E35" s="265"/>
      <c r="F35" s="266"/>
      <c r="G35" s="267"/>
      <c r="H35" s="46"/>
      <c r="I35" s="55"/>
      <c r="J35" s="6"/>
      <c r="K35" s="72"/>
      <c r="L35" s="73"/>
      <c r="W35" s="160" t="s">
        <v>72</v>
      </c>
      <c r="Y35" s="161"/>
    </row>
    <row r="36" spans="1:25" ht="19.5" customHeight="1">
      <c r="A36" s="42"/>
      <c r="B36" s="50"/>
      <c r="C36" s="44"/>
      <c r="D36" s="177"/>
      <c r="E36" s="265"/>
      <c r="F36" s="266"/>
      <c r="G36" s="267"/>
      <c r="H36" s="46"/>
      <c r="I36" s="55"/>
      <c r="J36" s="6"/>
      <c r="K36" s="72"/>
      <c r="L36" s="73"/>
      <c r="W36" s="160" t="s">
        <v>73</v>
      </c>
      <c r="Y36" s="161"/>
    </row>
    <row r="37" spans="1:25" ht="19.5" customHeight="1">
      <c r="A37" s="42"/>
      <c r="B37" s="50"/>
      <c r="C37" s="44"/>
      <c r="D37" s="177"/>
      <c r="E37" s="265"/>
      <c r="F37" s="266"/>
      <c r="G37" s="267"/>
      <c r="H37" s="46"/>
      <c r="I37" s="55"/>
      <c r="J37" s="6"/>
      <c r="K37" s="72"/>
      <c r="L37" s="73"/>
      <c r="W37" s="160" t="s">
        <v>150</v>
      </c>
      <c r="Y37" s="161"/>
    </row>
    <row r="38" spans="1:25" ht="19.5" customHeight="1">
      <c r="A38" s="42"/>
      <c r="B38" s="50"/>
      <c r="C38" s="44"/>
      <c r="D38" s="177"/>
      <c r="E38" s="265"/>
      <c r="F38" s="266"/>
      <c r="G38" s="267"/>
      <c r="H38" s="46"/>
      <c r="I38" s="55"/>
      <c r="J38" s="6"/>
      <c r="K38" s="72"/>
      <c r="L38" s="73"/>
      <c r="W38" s="160" t="s">
        <v>151</v>
      </c>
      <c r="Y38" s="161"/>
    </row>
    <row r="39" spans="1:25" ht="19.5" customHeight="1">
      <c r="A39" s="42"/>
      <c r="B39" s="50"/>
      <c r="C39" s="44"/>
      <c r="D39" s="177"/>
      <c r="E39" s="265"/>
      <c r="F39" s="266"/>
      <c r="G39" s="267"/>
      <c r="H39" s="46"/>
      <c r="I39" s="55"/>
      <c r="J39" s="6"/>
      <c r="K39" s="72"/>
      <c r="L39" s="73"/>
      <c r="W39" s="160" t="s">
        <v>152</v>
      </c>
      <c r="Y39" s="161"/>
    </row>
    <row r="40" spans="1:25" ht="19.5" customHeight="1">
      <c r="A40" s="42"/>
      <c r="B40" s="50"/>
      <c r="C40" s="44"/>
      <c r="D40" s="177"/>
      <c r="E40" s="256"/>
      <c r="F40" s="257"/>
      <c r="G40" s="258"/>
      <c r="H40" s="48"/>
      <c r="I40" s="55"/>
      <c r="J40" s="6"/>
      <c r="K40" s="72"/>
      <c r="L40" s="73"/>
      <c r="W40" s="160" t="s">
        <v>153</v>
      </c>
      <c r="Y40" s="161"/>
    </row>
    <row r="41" spans="1:25" ht="19.5" customHeight="1">
      <c r="A41" s="42"/>
      <c r="B41" s="50"/>
      <c r="C41" s="44"/>
      <c r="D41" s="177"/>
      <c r="E41" s="256"/>
      <c r="F41" s="257"/>
      <c r="G41" s="258"/>
      <c r="H41" s="48"/>
      <c r="I41" s="55"/>
      <c r="J41" s="6"/>
      <c r="K41" s="72"/>
      <c r="L41" s="73"/>
      <c r="W41" s="160" t="s">
        <v>74</v>
      </c>
      <c r="Y41" s="161"/>
    </row>
    <row r="42" spans="1:25" ht="19.5" customHeight="1">
      <c r="A42" s="42"/>
      <c r="B42" s="50"/>
      <c r="C42" s="44"/>
      <c r="D42" s="177"/>
      <c r="E42" s="256"/>
      <c r="F42" s="257"/>
      <c r="G42" s="258"/>
      <c r="H42" s="48"/>
      <c r="I42" s="55"/>
      <c r="J42" s="6"/>
      <c r="K42" s="72"/>
      <c r="L42" s="73"/>
      <c r="W42" s="160" t="s">
        <v>75</v>
      </c>
      <c r="Y42" s="161"/>
    </row>
    <row r="43" spans="1:25" ht="19.5" customHeight="1">
      <c r="A43" s="42"/>
      <c r="B43" s="50"/>
      <c r="C43" s="44"/>
      <c r="D43" s="177"/>
      <c r="E43" s="256"/>
      <c r="F43" s="257"/>
      <c r="G43" s="258"/>
      <c r="H43" s="48"/>
      <c r="I43" s="55"/>
      <c r="J43" s="6"/>
      <c r="K43" s="72"/>
      <c r="L43" s="73"/>
      <c r="W43" s="160" t="s">
        <v>76</v>
      </c>
      <c r="Y43" s="161"/>
    </row>
    <row r="44" spans="1:25" ht="19.5" customHeight="1">
      <c r="A44" s="42"/>
      <c r="B44" s="50"/>
      <c r="C44" s="44"/>
      <c r="D44" s="177"/>
      <c r="E44" s="256"/>
      <c r="F44" s="257"/>
      <c r="G44" s="258"/>
      <c r="H44" s="48"/>
      <c r="I44" s="55"/>
      <c r="J44" s="6"/>
      <c r="K44" s="72"/>
      <c r="L44" s="73"/>
      <c r="W44" s="160" t="s">
        <v>77</v>
      </c>
      <c r="Y44" s="161"/>
    </row>
    <row r="45" spans="1:25" ht="19.5" customHeight="1">
      <c r="A45" s="42"/>
      <c r="B45" s="50"/>
      <c r="C45" s="44"/>
      <c r="D45" s="177"/>
      <c r="E45" s="256"/>
      <c r="F45" s="257"/>
      <c r="G45" s="258"/>
      <c r="H45" s="48"/>
      <c r="I45" s="49"/>
      <c r="J45" s="6"/>
      <c r="K45" s="72"/>
      <c r="L45" s="73"/>
      <c r="W45" s="160" t="s">
        <v>154</v>
      </c>
      <c r="Y45" s="161"/>
    </row>
    <row r="46" spans="1:25" ht="19.5" customHeight="1">
      <c r="A46" s="42"/>
      <c r="B46" s="50"/>
      <c r="C46" s="44"/>
      <c r="D46" s="177"/>
      <c r="E46" s="256"/>
      <c r="F46" s="257"/>
      <c r="G46" s="258"/>
      <c r="H46" s="48"/>
      <c r="I46" s="49"/>
      <c r="J46" s="6"/>
      <c r="K46" s="72"/>
      <c r="L46" s="73"/>
      <c r="W46" s="160" t="s">
        <v>239</v>
      </c>
      <c r="Y46" s="61"/>
    </row>
    <row r="47" spans="1:25" ht="19.5" customHeight="1">
      <c r="A47" s="42"/>
      <c r="B47" s="50"/>
      <c r="C47" s="44"/>
      <c r="D47" s="177"/>
      <c r="E47" s="256"/>
      <c r="F47" s="257"/>
      <c r="G47" s="258"/>
      <c r="H47" s="48"/>
      <c r="I47" s="49"/>
      <c r="J47" s="6"/>
      <c r="K47" s="72"/>
      <c r="L47" s="73"/>
      <c r="W47" s="160" t="s">
        <v>240</v>
      </c>
      <c r="Y47" s="61"/>
    </row>
    <row r="48" spans="1:25" ht="19.5" customHeight="1">
      <c r="A48" s="42"/>
      <c r="B48" s="50"/>
      <c r="C48" s="44"/>
      <c r="D48" s="177"/>
      <c r="E48" s="256"/>
      <c r="F48" s="257"/>
      <c r="G48" s="258"/>
      <c r="H48" s="48"/>
      <c r="I48" s="49"/>
      <c r="J48" s="6"/>
      <c r="K48" s="72"/>
      <c r="L48" s="73"/>
      <c r="W48" s="160" t="s">
        <v>57</v>
      </c>
      <c r="Y48" s="61"/>
    </row>
    <row r="49" spans="1:23" ht="19.5" customHeight="1">
      <c r="A49" s="42"/>
      <c r="B49" s="50"/>
      <c r="C49" s="44"/>
      <c r="D49" s="177"/>
      <c r="E49" s="256"/>
      <c r="F49" s="257"/>
      <c r="G49" s="258"/>
      <c r="H49" s="48"/>
      <c r="I49" s="49"/>
      <c r="J49" s="7"/>
      <c r="K49" s="72"/>
      <c r="L49" s="73"/>
      <c r="W49" s="160" t="s">
        <v>78</v>
      </c>
    </row>
    <row r="50" spans="1:23" ht="19.5" customHeight="1">
      <c r="A50" s="42"/>
      <c r="B50" s="50"/>
      <c r="C50" s="44"/>
      <c r="D50" s="177"/>
      <c r="E50" s="256"/>
      <c r="F50" s="257"/>
      <c r="G50" s="258"/>
      <c r="H50" s="48"/>
      <c r="I50" s="49"/>
      <c r="J50" s="7"/>
      <c r="K50" s="72"/>
      <c r="L50" s="73"/>
      <c r="W50" s="160" t="s">
        <v>79</v>
      </c>
    </row>
    <row r="51" spans="1:23" ht="19.5" customHeight="1">
      <c r="A51" s="42"/>
      <c r="B51" s="50"/>
      <c r="C51" s="44"/>
      <c r="D51" s="177"/>
      <c r="E51" s="256"/>
      <c r="F51" s="257"/>
      <c r="G51" s="258"/>
      <c r="H51" s="48"/>
      <c r="I51" s="49"/>
      <c r="J51" s="7"/>
      <c r="K51" s="72"/>
      <c r="L51" s="73"/>
      <c r="W51" s="160" t="s">
        <v>61</v>
      </c>
    </row>
    <row r="52" spans="1:23" ht="19.5" customHeight="1">
      <c r="A52" s="42"/>
      <c r="B52" s="50"/>
      <c r="C52" s="44"/>
      <c r="D52" s="177"/>
      <c r="E52" s="256"/>
      <c r="F52" s="257"/>
      <c r="G52" s="258"/>
      <c r="H52" s="48"/>
      <c r="I52" s="49"/>
      <c r="J52" s="7"/>
      <c r="K52" s="72"/>
      <c r="L52" s="73"/>
      <c r="W52" s="160" t="s">
        <v>58</v>
      </c>
    </row>
    <row r="53" spans="1:23" ht="19.5" customHeight="1">
      <c r="A53" s="42"/>
      <c r="B53" s="50"/>
      <c r="C53" s="44"/>
      <c r="D53" s="177"/>
      <c r="E53" s="256"/>
      <c r="F53" s="257"/>
      <c r="G53" s="258"/>
      <c r="H53" s="48"/>
      <c r="I53" s="49"/>
      <c r="J53" s="7"/>
      <c r="K53" s="72"/>
      <c r="L53" s="73"/>
      <c r="W53" s="160"/>
    </row>
    <row r="54" spans="1:23" ht="19.5" customHeight="1">
      <c r="A54" s="42"/>
      <c r="B54" s="50"/>
      <c r="C54" s="44"/>
      <c r="D54" s="177"/>
      <c r="E54" s="256"/>
      <c r="F54" s="257"/>
      <c r="G54" s="258"/>
      <c r="H54" s="48"/>
      <c r="I54" s="49"/>
      <c r="J54" s="7"/>
      <c r="W54" s="160"/>
    </row>
    <row r="55" spans="1:10" ht="19.5" customHeight="1">
      <c r="A55" s="42"/>
      <c r="B55" s="50"/>
      <c r="C55" s="44"/>
      <c r="D55" s="177"/>
      <c r="E55" s="256"/>
      <c r="F55" s="257"/>
      <c r="G55" s="258"/>
      <c r="H55" s="48"/>
      <c r="I55" s="49"/>
      <c r="J55" s="7"/>
    </row>
    <row r="56" spans="1:10" ht="19.5" customHeight="1">
      <c r="A56" s="42"/>
      <c r="B56" s="50"/>
      <c r="C56" s="44"/>
      <c r="D56" s="177"/>
      <c r="E56" s="256"/>
      <c r="F56" s="257"/>
      <c r="G56" s="258"/>
      <c r="H56" s="48"/>
      <c r="I56" s="49"/>
      <c r="J56" s="7"/>
    </row>
    <row r="57" spans="1:10" ht="19.5" customHeight="1" thickBot="1">
      <c r="A57" s="43"/>
      <c r="B57" s="57"/>
      <c r="C57" s="58"/>
      <c r="D57" s="178"/>
      <c r="E57" s="259"/>
      <c r="F57" s="260"/>
      <c r="G57" s="261"/>
      <c r="H57" s="53"/>
      <c r="I57" s="54"/>
      <c r="J57" s="8"/>
    </row>
    <row r="58" spans="1:10" ht="15" customHeight="1" thickBot="1">
      <c r="A58" s="81"/>
      <c r="B58" s="82"/>
      <c r="C58" s="82"/>
      <c r="D58" s="83"/>
      <c r="E58" s="83"/>
      <c r="F58" s="84"/>
      <c r="G58" s="83"/>
      <c r="H58" s="83"/>
      <c r="I58" s="67" t="s">
        <v>33</v>
      </c>
      <c r="J58" s="176">
        <f>SUM(J11:J57)</f>
        <v>0</v>
      </c>
    </row>
    <row r="59" spans="1:10" ht="15" customHeight="1">
      <c r="A59" s="85"/>
      <c r="B59" s="68"/>
      <c r="C59" s="68"/>
      <c r="D59" s="68"/>
      <c r="E59" s="68"/>
      <c r="F59" s="68"/>
      <c r="G59" s="68"/>
      <c r="H59" s="68"/>
      <c r="I59" s="78"/>
      <c r="J59" s="86"/>
    </row>
    <row r="60" spans="1:10" ht="15" customHeight="1">
      <c r="A60" s="293" t="s">
        <v>50</v>
      </c>
      <c r="B60" s="294"/>
      <c r="C60" s="2"/>
      <c r="D60" s="2"/>
      <c r="E60" s="89" t="s">
        <v>51</v>
      </c>
      <c r="F60" s="1"/>
      <c r="G60" s="1"/>
      <c r="H60" s="1"/>
      <c r="I60" s="77"/>
      <c r="J60" s="90"/>
    </row>
    <row r="61" spans="1:10" ht="15" customHeight="1">
      <c r="A61" s="91"/>
      <c r="B61" s="92"/>
      <c r="C61" s="92"/>
      <c r="D61" s="92"/>
      <c r="E61" s="93" t="s">
        <v>139</v>
      </c>
      <c r="F61" s="92"/>
      <c r="G61" s="92"/>
      <c r="H61" s="92"/>
      <c r="I61" s="92"/>
      <c r="J61" s="94"/>
    </row>
    <row r="62" spans="1:10" ht="15" customHeight="1">
      <c r="A62" s="91"/>
      <c r="B62" s="66"/>
      <c r="C62" s="66"/>
      <c r="D62" s="66"/>
      <c r="E62" s="66"/>
      <c r="F62" s="66"/>
      <c r="G62" s="66"/>
      <c r="H62" s="66"/>
      <c r="I62" s="66"/>
      <c r="J62" s="95"/>
    </row>
    <row r="63" spans="1:10" ht="12.75">
      <c r="A63" s="91"/>
      <c r="B63" s="152"/>
      <c r="C63" s="152"/>
      <c r="D63" s="152"/>
      <c r="E63" s="1"/>
      <c r="F63" s="1"/>
      <c r="G63" s="96"/>
      <c r="H63" s="152"/>
      <c r="I63" s="152"/>
      <c r="J63" s="95"/>
    </row>
    <row r="64" spans="1:10" ht="13.5" thickBot="1">
      <c r="A64" s="97"/>
      <c r="B64" s="280" t="s">
        <v>23</v>
      </c>
      <c r="C64" s="280"/>
      <c r="D64" s="280"/>
      <c r="E64" s="280" t="s">
        <v>24</v>
      </c>
      <c r="F64" s="280"/>
      <c r="G64" s="98"/>
      <c r="H64" s="280" t="s">
        <v>16</v>
      </c>
      <c r="I64" s="280"/>
      <c r="J64" s="99"/>
    </row>
    <row r="65" ht="13.5" thickTop="1"/>
  </sheetData>
  <sheetProtection formatCells="0" formatColumns="0" formatRows="0" insertColumns="0" insertRows="0" insertHyperlinks="0" deleteColumns="0" deleteRows="0" sort="0" autoFilter="0" pivotTables="0"/>
  <mergeCells count="64">
    <mergeCell ref="E44:G44"/>
    <mergeCell ref="E38:G38"/>
    <mergeCell ref="E31:G31"/>
    <mergeCell ref="E32:G32"/>
    <mergeCell ref="E33:G33"/>
    <mergeCell ref="E34:G34"/>
    <mergeCell ref="E43:G43"/>
    <mergeCell ref="E35:G35"/>
    <mergeCell ref="E54:G54"/>
    <mergeCell ref="C8:C9"/>
    <mergeCell ref="A60:B60"/>
    <mergeCell ref="B64:D64"/>
    <mergeCell ref="E64:F64"/>
    <mergeCell ref="E55:G55"/>
    <mergeCell ref="E56:G56"/>
    <mergeCell ref="E47:G47"/>
    <mergeCell ref="E36:G36"/>
    <mergeCell ref="E37:G37"/>
    <mergeCell ref="H64:I64"/>
    <mergeCell ref="E57:G57"/>
    <mergeCell ref="E48:G48"/>
    <mergeCell ref="E45:G45"/>
    <mergeCell ref="E46:G46"/>
    <mergeCell ref="E52:G52"/>
    <mergeCell ref="E49:G49"/>
    <mergeCell ref="E50:G50"/>
    <mergeCell ref="E51:G51"/>
    <mergeCell ref="E53:G53"/>
    <mergeCell ref="E25:G25"/>
    <mergeCell ref="E26:G26"/>
    <mergeCell ref="E19:G19"/>
    <mergeCell ref="E20:G20"/>
    <mergeCell ref="E21:G21"/>
    <mergeCell ref="E28:G28"/>
    <mergeCell ref="E41:G41"/>
    <mergeCell ref="E42:G42"/>
    <mergeCell ref="E40:G40"/>
    <mergeCell ref="E39:G39"/>
    <mergeCell ref="A8:A9"/>
    <mergeCell ref="B8:B9"/>
    <mergeCell ref="D8:D9"/>
    <mergeCell ref="E8:G9"/>
    <mergeCell ref="E11:G11"/>
    <mergeCell ref="E29:G29"/>
    <mergeCell ref="E1:G1"/>
    <mergeCell ref="E2:G2"/>
    <mergeCell ref="E3:G3"/>
    <mergeCell ref="F4:G4"/>
    <mergeCell ref="E13:G13"/>
    <mergeCell ref="E27:G27"/>
    <mergeCell ref="E17:G17"/>
    <mergeCell ref="E18:G18"/>
    <mergeCell ref="E15:G15"/>
    <mergeCell ref="E24:G24"/>
    <mergeCell ref="E30:G30"/>
    <mergeCell ref="E23:G23"/>
    <mergeCell ref="J2:J3"/>
    <mergeCell ref="F5:G5"/>
    <mergeCell ref="I2:I3"/>
    <mergeCell ref="H8:J8"/>
    <mergeCell ref="E12:G12"/>
    <mergeCell ref="E22:G22"/>
    <mergeCell ref="E16:G16"/>
    <mergeCell ref="E14:G14"/>
  </mergeCells>
  <dataValidations count="4">
    <dataValidation type="list" allowBlank="1" showInputMessage="1" showErrorMessage="1" sqref="B11:B57">
      <formula1>"White Spruce, Black Spruce, SPRUCE-ALL, Jack Pine, Red Pine, Balsam Fir, Tamarack, CONIFER-ALL, Trembling Aspen, Balsam Poplar, White Birch, POPLAR-ALL, Oak, Ash, OTHER"</formula1>
    </dataValidation>
    <dataValidation type="list" allowBlank="1" showInputMessage="1" showErrorMessage="1" sqref="D12:D57">
      <formula1>$W$20:$W$51</formula1>
    </dataValidation>
    <dataValidation showInputMessage="1" showErrorMessage="1" sqref="C11:C57"/>
    <dataValidation type="list" allowBlank="1" showInputMessage="1" showErrorMessage="1" sqref="D11">
      <formula1>$W$19:$W$52</formula1>
    </dataValidation>
  </dataValidations>
  <printOptions/>
  <pageMargins left="0.15748031496062992" right="0.1968503937007874" top="0.31496062992125984" bottom="1.65" header="0.31496062992125984" footer="1.38"/>
  <pageSetup fitToHeight="1" fitToWidth="1" horizontalDpi="600" verticalDpi="600" orientation="portrait" paperSize="5" scale="76" r:id="rId2"/>
  <headerFooter>
    <oddFooter>&amp;L&amp;12Page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3"/>
  <dimension ref="A1:E208"/>
  <sheetViews>
    <sheetView showGridLines="0" view="pageLayout" workbookViewId="0" topLeftCell="A205">
      <selection activeCell="A158" sqref="A158"/>
    </sheetView>
  </sheetViews>
  <sheetFormatPr defaultColWidth="9.140625" defaultRowHeight="12.75"/>
  <cols>
    <col min="1" max="1" width="22.28125" style="0" customWidth="1"/>
    <col min="2" max="2" width="23.7109375" style="0" customWidth="1"/>
    <col min="3" max="3" width="24.00390625" style="0" customWidth="1"/>
    <col min="4" max="4" width="20.00390625" style="0" customWidth="1"/>
  </cols>
  <sheetData>
    <row r="1" ht="18">
      <c r="A1" s="41" t="s">
        <v>80</v>
      </c>
    </row>
    <row r="2" ht="15.75">
      <c r="A2" s="37"/>
    </row>
    <row r="3" spans="1:4" ht="49.5" customHeight="1">
      <c r="A3" s="353" t="s">
        <v>215</v>
      </c>
      <c r="B3" s="348"/>
      <c r="C3" s="348"/>
      <c r="D3" s="348"/>
    </row>
    <row r="4" ht="12.75" customHeight="1">
      <c r="A4" s="9"/>
    </row>
    <row r="5" spans="1:4" ht="62.25" customHeight="1">
      <c r="A5" s="347" t="s">
        <v>218</v>
      </c>
      <c r="B5" s="348"/>
      <c r="C5" s="348"/>
      <c r="D5" s="348"/>
    </row>
    <row r="6" ht="12.75" customHeight="1">
      <c r="A6" s="10"/>
    </row>
    <row r="7" ht="15.75">
      <c r="A7" s="37" t="s">
        <v>81</v>
      </c>
    </row>
    <row r="8" spans="1:4" ht="64.5" customHeight="1">
      <c r="A8" s="347" t="s">
        <v>222</v>
      </c>
      <c r="B8" s="348"/>
      <c r="C8" s="348"/>
      <c r="D8" s="348"/>
    </row>
    <row r="9" spans="1:4" ht="12.75" customHeight="1">
      <c r="A9" s="28"/>
      <c r="B9" s="193"/>
      <c r="C9" s="193"/>
      <c r="D9" s="193"/>
    </row>
    <row r="10" spans="1:4" ht="21.75" customHeight="1">
      <c r="A10" s="37" t="s">
        <v>159</v>
      </c>
      <c r="B10" s="19"/>
      <c r="C10" s="19"/>
      <c r="D10" s="19"/>
    </row>
    <row r="11" spans="1:4" ht="97.5" customHeight="1">
      <c r="A11" s="365" t="s">
        <v>232</v>
      </c>
      <c r="B11" s="365"/>
      <c r="C11" s="365"/>
      <c r="D11" s="365"/>
    </row>
    <row r="12" ht="12.75" customHeight="1">
      <c r="A12" s="9"/>
    </row>
    <row r="13" spans="1:4" ht="38.25" customHeight="1">
      <c r="A13" s="347" t="s">
        <v>236</v>
      </c>
      <c r="B13" s="347"/>
      <c r="C13" s="347"/>
      <c r="D13" s="347"/>
    </row>
    <row r="14" ht="12.75" customHeight="1">
      <c r="A14" s="9"/>
    </row>
    <row r="15" s="31" customFormat="1" ht="15">
      <c r="A15" s="32" t="s">
        <v>230</v>
      </c>
    </row>
    <row r="16" ht="15">
      <c r="A16" s="33" t="s">
        <v>216</v>
      </c>
    </row>
    <row r="17" ht="15.75">
      <c r="A17" s="34" t="s">
        <v>145</v>
      </c>
    </row>
    <row r="18" ht="15">
      <c r="A18" s="34" t="s">
        <v>166</v>
      </c>
    </row>
    <row r="19" ht="15">
      <c r="A19" s="34" t="s">
        <v>223</v>
      </c>
    </row>
    <row r="20" ht="15">
      <c r="A20" s="11"/>
    </row>
    <row r="21" spans="1:4" ht="30" customHeight="1">
      <c r="A21" s="347" t="s">
        <v>187</v>
      </c>
      <c r="B21" s="348"/>
      <c r="C21" s="348"/>
      <c r="D21" s="348"/>
    </row>
    <row r="22" ht="12.75" customHeight="1">
      <c r="A22" s="9"/>
    </row>
    <row r="23" ht="15">
      <c r="A23" s="39" t="s">
        <v>82</v>
      </c>
    </row>
    <row r="24" spans="1:4" ht="60" customHeight="1">
      <c r="A24" s="347" t="s">
        <v>234</v>
      </c>
      <c r="B24" s="348"/>
      <c r="C24" s="348"/>
      <c r="D24" s="348"/>
    </row>
    <row r="25" ht="12.75" customHeight="1">
      <c r="A25" s="9"/>
    </row>
    <row r="26" spans="1:4" ht="94.5" customHeight="1">
      <c r="A26" s="347" t="s">
        <v>155</v>
      </c>
      <c r="B26" s="348"/>
      <c r="C26" s="348"/>
      <c r="D26" s="348"/>
    </row>
    <row r="27" spans="1:4" ht="14.25" customHeight="1">
      <c r="A27" s="18"/>
      <c r="B27" s="19"/>
      <c r="C27" s="19"/>
      <c r="D27" s="19"/>
    </row>
    <row r="28" ht="15">
      <c r="A28" s="39" t="s">
        <v>156</v>
      </c>
    </row>
    <row r="29" spans="1:4" ht="66.75" customHeight="1">
      <c r="A29" s="347" t="s">
        <v>161</v>
      </c>
      <c r="B29" s="347"/>
      <c r="C29" s="347"/>
      <c r="D29" s="347"/>
    </row>
    <row r="30" spans="1:4" ht="18" customHeight="1">
      <c r="A30" s="28"/>
      <c r="B30" s="28"/>
      <c r="C30" s="28"/>
      <c r="D30" s="28"/>
    </row>
    <row r="31" ht="20.25" customHeight="1">
      <c r="A31" s="37" t="s">
        <v>83</v>
      </c>
    </row>
    <row r="32" spans="1:4" ht="78.75" customHeight="1">
      <c r="A32" s="347" t="s">
        <v>224</v>
      </c>
      <c r="B32" s="348"/>
      <c r="C32" s="348"/>
      <c r="D32" s="348"/>
    </row>
    <row r="33" ht="12.75" customHeight="1">
      <c r="A33" s="9"/>
    </row>
    <row r="34" spans="1:2" ht="15">
      <c r="A34" s="39" t="s">
        <v>157</v>
      </c>
      <c r="B34" s="36"/>
    </row>
    <row r="35" spans="1:4" ht="51" customHeight="1">
      <c r="A35" s="362" t="s">
        <v>158</v>
      </c>
      <c r="B35" s="362"/>
      <c r="C35" s="362"/>
      <c r="D35" s="362"/>
    </row>
    <row r="36" ht="20.25" customHeight="1">
      <c r="A36" s="39" t="s">
        <v>162</v>
      </c>
    </row>
    <row r="37" spans="1:4" ht="52.5" customHeight="1">
      <c r="A37" s="362" t="s">
        <v>165</v>
      </c>
      <c r="B37" s="362"/>
      <c r="C37" s="362"/>
      <c r="D37" s="362"/>
    </row>
    <row r="38" spans="1:4" ht="15" customHeight="1">
      <c r="A38" s="29"/>
      <c r="B38" s="29"/>
      <c r="C38" s="29"/>
      <c r="D38" s="29"/>
    </row>
    <row r="39" spans="1:4" ht="15.75">
      <c r="A39" s="37" t="s">
        <v>160</v>
      </c>
      <c r="B39" s="29"/>
      <c r="C39" s="29"/>
      <c r="D39" s="29"/>
    </row>
    <row r="40" spans="1:4" ht="48" customHeight="1">
      <c r="A40" s="347" t="s">
        <v>168</v>
      </c>
      <c r="B40" s="348"/>
      <c r="C40" s="348"/>
      <c r="D40" s="348"/>
    </row>
    <row r="42" s="36" customFormat="1" ht="21.75" customHeight="1">
      <c r="A42" s="35" t="s">
        <v>163</v>
      </c>
    </row>
    <row r="43" ht="12.75" customHeight="1">
      <c r="A43" s="10"/>
    </row>
    <row r="44" spans="1:4" ht="40.5" customHeight="1">
      <c r="A44" s="353" t="s">
        <v>235</v>
      </c>
      <c r="B44" s="348"/>
      <c r="C44" s="348"/>
      <c r="D44" s="348"/>
    </row>
    <row r="45" ht="12.75" customHeight="1">
      <c r="A45" s="10"/>
    </row>
    <row r="46" ht="23.25" customHeight="1">
      <c r="A46" s="37" t="s">
        <v>84</v>
      </c>
    </row>
    <row r="47" spans="1:4" ht="36" customHeight="1">
      <c r="A47" s="362" t="s">
        <v>188</v>
      </c>
      <c r="B47" s="348"/>
      <c r="C47" s="348"/>
      <c r="D47" s="348"/>
    </row>
    <row r="48" spans="1:4" ht="36" customHeight="1">
      <c r="A48" s="362" t="s">
        <v>189</v>
      </c>
      <c r="B48" s="348"/>
      <c r="C48" s="348"/>
      <c r="D48" s="348"/>
    </row>
    <row r="49" spans="1:4" ht="35.25" customHeight="1">
      <c r="A49" s="362" t="s">
        <v>85</v>
      </c>
      <c r="B49" s="348"/>
      <c r="C49" s="348"/>
      <c r="D49" s="348"/>
    </row>
    <row r="50" ht="12" customHeight="1">
      <c r="A50" s="11"/>
    </row>
    <row r="51" ht="26.25" customHeight="1">
      <c r="A51" s="37" t="s">
        <v>86</v>
      </c>
    </row>
    <row r="52" spans="1:4" ht="48" customHeight="1">
      <c r="A52" s="347" t="s">
        <v>225</v>
      </c>
      <c r="B52" s="348"/>
      <c r="C52" s="348"/>
      <c r="D52" s="348"/>
    </row>
    <row r="53" ht="12.75" customHeight="1">
      <c r="A53" s="9"/>
    </row>
    <row r="54" spans="1:4" ht="33.75" customHeight="1">
      <c r="A54" s="347" t="s">
        <v>226</v>
      </c>
      <c r="B54" s="348"/>
      <c r="C54" s="348"/>
      <c r="D54" s="348"/>
    </row>
    <row r="55" ht="15">
      <c r="A55" s="9"/>
    </row>
    <row r="56" ht="15.75">
      <c r="A56" s="38" t="s">
        <v>227</v>
      </c>
    </row>
    <row r="57" ht="15.75">
      <c r="A57" s="38" t="s">
        <v>169</v>
      </c>
    </row>
    <row r="58" ht="12.75" customHeight="1">
      <c r="A58" s="10"/>
    </row>
    <row r="59" spans="1:2" ht="15">
      <c r="A59" s="39" t="s">
        <v>87</v>
      </c>
      <c r="B59" s="30"/>
    </row>
    <row r="60" ht="12" customHeight="1">
      <c r="A60" s="10"/>
    </row>
    <row r="61" ht="12.75" customHeight="1">
      <c r="A61" s="39" t="s">
        <v>88</v>
      </c>
    </row>
    <row r="62" spans="1:4" ht="28.5" customHeight="1">
      <c r="A62" s="347" t="s">
        <v>89</v>
      </c>
      <c r="B62" s="348"/>
      <c r="C62" s="348"/>
      <c r="D62" s="348"/>
    </row>
    <row r="63" ht="12" customHeight="1">
      <c r="A63" s="12"/>
    </row>
    <row r="64" ht="12.75" customHeight="1">
      <c r="A64" s="39" t="s">
        <v>90</v>
      </c>
    </row>
    <row r="65" spans="1:4" ht="48.75" customHeight="1">
      <c r="A65" s="359" t="s">
        <v>91</v>
      </c>
      <c r="B65" s="360"/>
      <c r="C65" s="360"/>
      <c r="D65" s="360"/>
    </row>
    <row r="66" spans="1:4" ht="12" customHeight="1" thickBot="1">
      <c r="A66" s="20"/>
      <c r="B66" s="21"/>
      <c r="C66" s="21"/>
      <c r="D66" s="21"/>
    </row>
    <row r="67" spans="1:4" ht="12.75">
      <c r="A67" s="354" t="s">
        <v>124</v>
      </c>
      <c r="B67" s="354" t="s">
        <v>123</v>
      </c>
      <c r="C67" s="354" t="s">
        <v>125</v>
      </c>
      <c r="D67" s="354" t="s">
        <v>122</v>
      </c>
    </row>
    <row r="68" spans="1:4" ht="12.75">
      <c r="A68" s="355"/>
      <c r="B68" s="355"/>
      <c r="C68" s="357"/>
      <c r="D68" s="355"/>
    </row>
    <row r="69" spans="1:4" ht="12.75" customHeight="1">
      <c r="A69" s="355"/>
      <c r="B69" s="355"/>
      <c r="C69" s="357"/>
      <c r="D69" s="355"/>
    </row>
    <row r="70" spans="1:4" ht="13.5" thickBot="1">
      <c r="A70" s="356"/>
      <c r="B70" s="356"/>
      <c r="C70" s="358"/>
      <c r="D70" s="356"/>
    </row>
    <row r="71" ht="15" customHeight="1">
      <c r="A71" s="10"/>
    </row>
    <row r="72" ht="15" customHeight="1">
      <c r="A72" s="39" t="s">
        <v>190</v>
      </c>
    </row>
    <row r="73" ht="15" customHeight="1">
      <c r="A73" s="9" t="s">
        <v>219</v>
      </c>
    </row>
    <row r="74" ht="12.75" customHeight="1">
      <c r="A74" s="9"/>
    </row>
    <row r="75" ht="16.5" customHeight="1">
      <c r="A75" s="39" t="s">
        <v>92</v>
      </c>
    </row>
    <row r="76" spans="1:4" ht="63.75" customHeight="1">
      <c r="A76" s="347" t="s">
        <v>93</v>
      </c>
      <c r="B76" s="348"/>
      <c r="C76" s="348"/>
      <c r="D76" s="348"/>
    </row>
    <row r="77" spans="1:4" ht="15.75" thickBot="1">
      <c r="A77" s="18"/>
      <c r="B77" s="19"/>
      <c r="C77" s="19"/>
      <c r="D77" s="19"/>
    </row>
    <row r="78" spans="1:3" ht="12.75">
      <c r="A78" s="13" t="s">
        <v>56</v>
      </c>
      <c r="B78" s="15" t="s">
        <v>70</v>
      </c>
      <c r="C78" s="15" t="s">
        <v>64</v>
      </c>
    </row>
    <row r="79" spans="1:3" ht="12.75">
      <c r="A79" s="14" t="s">
        <v>62</v>
      </c>
      <c r="B79" s="16" t="s">
        <v>71</v>
      </c>
      <c r="C79" s="16" t="s">
        <v>65</v>
      </c>
    </row>
    <row r="80" spans="1:3" ht="12.75">
      <c r="A80" s="14" t="s">
        <v>63</v>
      </c>
      <c r="B80" s="16" t="s">
        <v>72</v>
      </c>
      <c r="C80" s="16" t="s">
        <v>66</v>
      </c>
    </row>
    <row r="81" spans="1:3" ht="12.75">
      <c r="A81" s="14" t="s">
        <v>55</v>
      </c>
      <c r="B81" s="16" t="s">
        <v>73</v>
      </c>
      <c r="C81" s="203" t="s">
        <v>239</v>
      </c>
    </row>
    <row r="82" spans="1:3" ht="12.75">
      <c r="A82" s="202" t="s">
        <v>67</v>
      </c>
      <c r="B82" s="16" t="s">
        <v>74</v>
      </c>
      <c r="C82" s="203" t="s">
        <v>240</v>
      </c>
    </row>
    <row r="83" spans="1:3" ht="12.75">
      <c r="A83" s="14" t="s">
        <v>59</v>
      </c>
      <c r="B83" s="16" t="s">
        <v>75</v>
      </c>
      <c r="C83" s="16" t="s">
        <v>57</v>
      </c>
    </row>
    <row r="84" spans="1:3" ht="12.75">
      <c r="A84" s="14" t="s">
        <v>68</v>
      </c>
      <c r="B84" s="16" t="s">
        <v>76</v>
      </c>
      <c r="C84" s="203" t="s">
        <v>78</v>
      </c>
    </row>
    <row r="85" spans="1:3" ht="12.75">
      <c r="A85" s="14" t="s">
        <v>69</v>
      </c>
      <c r="B85" s="16" t="s">
        <v>77</v>
      </c>
      <c r="C85" s="16" t="s">
        <v>79</v>
      </c>
    </row>
    <row r="86" spans="1:3" ht="12.75" customHeight="1" thickBot="1">
      <c r="A86" s="255" t="s">
        <v>61</v>
      </c>
      <c r="B86" s="17" t="s">
        <v>58</v>
      </c>
      <c r="C86" s="251"/>
    </row>
    <row r="88" ht="15" customHeight="1">
      <c r="A88" s="12"/>
    </row>
    <row r="89" s="36" customFormat="1" ht="12.75" customHeight="1">
      <c r="A89" s="39" t="s">
        <v>94</v>
      </c>
    </row>
    <row r="90" spans="1:4" ht="37.5" customHeight="1">
      <c r="A90" s="347" t="s">
        <v>95</v>
      </c>
      <c r="B90" s="348"/>
      <c r="C90" s="348"/>
      <c r="D90" s="348"/>
    </row>
    <row r="91" ht="12" customHeight="1">
      <c r="A91" s="9"/>
    </row>
    <row r="92" ht="15" customHeight="1">
      <c r="A92" s="39" t="s">
        <v>96</v>
      </c>
    </row>
    <row r="93" spans="1:4" ht="30.75" customHeight="1">
      <c r="A93" s="347" t="s">
        <v>127</v>
      </c>
      <c r="B93" s="348"/>
      <c r="C93" s="348"/>
      <c r="D93" s="348"/>
    </row>
    <row r="94" ht="12" customHeight="1">
      <c r="A94" s="9"/>
    </row>
    <row r="95" ht="15" customHeight="1">
      <c r="A95" s="39" t="s">
        <v>97</v>
      </c>
    </row>
    <row r="96" spans="1:4" ht="32.25" customHeight="1">
      <c r="A96" s="347" t="s">
        <v>135</v>
      </c>
      <c r="B96" s="348"/>
      <c r="C96" s="348"/>
      <c r="D96" s="348"/>
    </row>
    <row r="97" ht="12" customHeight="1">
      <c r="A97" s="10"/>
    </row>
    <row r="98" ht="15" customHeight="1">
      <c r="A98" s="39" t="s">
        <v>98</v>
      </c>
    </row>
    <row r="99" spans="1:4" ht="35.25" customHeight="1">
      <c r="A99" s="347" t="s">
        <v>99</v>
      </c>
      <c r="B99" s="348"/>
      <c r="C99" s="348"/>
      <c r="D99" s="348"/>
    </row>
    <row r="100" ht="12" customHeight="1"/>
    <row r="101" spans="1:3" ht="15" customHeight="1">
      <c r="A101" s="39" t="s">
        <v>129</v>
      </c>
      <c r="B101" s="30"/>
      <c r="C101" s="30"/>
    </row>
    <row r="102" spans="1:4" ht="47.25" customHeight="1">
      <c r="A102" s="347" t="s">
        <v>228</v>
      </c>
      <c r="B102" s="348"/>
      <c r="C102" s="348"/>
      <c r="D102" s="348"/>
    </row>
    <row r="103" ht="12" customHeight="1">
      <c r="A103" s="9"/>
    </row>
    <row r="104" ht="15" customHeight="1">
      <c r="A104" s="39" t="s">
        <v>88</v>
      </c>
    </row>
    <row r="105" spans="1:4" ht="35.25" customHeight="1">
      <c r="A105" s="347" t="s">
        <v>130</v>
      </c>
      <c r="B105" s="348"/>
      <c r="C105" s="348"/>
      <c r="D105" s="348"/>
    </row>
    <row r="106" ht="12" customHeight="1">
      <c r="A106" s="12"/>
    </row>
    <row r="107" ht="15.75" customHeight="1">
      <c r="A107" s="39" t="s">
        <v>90</v>
      </c>
    </row>
    <row r="108" spans="1:4" ht="45.75" customHeight="1">
      <c r="A108" s="359" t="s">
        <v>136</v>
      </c>
      <c r="B108" s="360"/>
      <c r="C108" s="360"/>
      <c r="D108" s="360"/>
    </row>
    <row r="109" spans="1:4" ht="15" customHeight="1" thickBot="1">
      <c r="A109" s="20"/>
      <c r="B109" s="21"/>
      <c r="C109" s="21"/>
      <c r="D109" s="21"/>
    </row>
    <row r="110" spans="1:4" ht="12" customHeight="1">
      <c r="A110" s="354" t="s">
        <v>124</v>
      </c>
      <c r="B110" s="354" t="s">
        <v>123</v>
      </c>
      <c r="C110" s="354" t="s">
        <v>125</v>
      </c>
      <c r="D110" s="354" t="s">
        <v>122</v>
      </c>
    </row>
    <row r="111" spans="1:4" ht="12.75" customHeight="1">
      <c r="A111" s="357"/>
      <c r="B111" s="355"/>
      <c r="C111" s="357"/>
      <c r="D111" s="355"/>
    </row>
    <row r="112" spans="1:4" ht="12.75" customHeight="1">
      <c r="A112" s="357"/>
      <c r="B112" s="355"/>
      <c r="C112" s="357"/>
      <c r="D112" s="355"/>
    </row>
    <row r="113" spans="1:4" ht="13.5" thickBot="1">
      <c r="A113" s="358"/>
      <c r="B113" s="356"/>
      <c r="C113" s="358"/>
      <c r="D113" s="356"/>
    </row>
    <row r="114" ht="15" customHeight="1">
      <c r="A114" s="10"/>
    </row>
    <row r="115" ht="12.75" customHeight="1">
      <c r="A115" s="40" t="s">
        <v>92</v>
      </c>
    </row>
    <row r="116" spans="1:4" ht="61.5" customHeight="1">
      <c r="A116" s="347" t="s">
        <v>131</v>
      </c>
      <c r="B116" s="348"/>
      <c r="C116" s="348"/>
      <c r="D116" s="348"/>
    </row>
    <row r="117" spans="1:4" ht="15.75" thickBot="1">
      <c r="A117" s="18"/>
      <c r="B117" s="19"/>
      <c r="C117" s="19"/>
      <c r="D117" s="19"/>
    </row>
    <row r="118" spans="1:3" ht="12.75">
      <c r="A118" s="13" t="s">
        <v>56</v>
      </c>
      <c r="B118" s="15" t="s">
        <v>70</v>
      </c>
      <c r="C118" s="15" t="s">
        <v>64</v>
      </c>
    </row>
    <row r="119" spans="1:3" ht="12.75">
      <c r="A119" s="14" t="s">
        <v>62</v>
      </c>
      <c r="B119" s="16" t="s">
        <v>71</v>
      </c>
      <c r="C119" s="16" t="s">
        <v>65</v>
      </c>
    </row>
    <row r="120" spans="1:3" ht="12.75">
      <c r="A120" s="14" t="s">
        <v>63</v>
      </c>
      <c r="B120" s="16" t="s">
        <v>72</v>
      </c>
      <c r="C120" s="16" t="s">
        <v>66</v>
      </c>
    </row>
    <row r="121" spans="1:3" ht="12.75">
      <c r="A121" s="14" t="s">
        <v>55</v>
      </c>
      <c r="B121" s="16" t="s">
        <v>73</v>
      </c>
      <c r="C121" s="203" t="s">
        <v>239</v>
      </c>
    </row>
    <row r="122" spans="1:3" ht="12.75">
      <c r="A122" s="202" t="s">
        <v>67</v>
      </c>
      <c r="B122" s="16" t="s">
        <v>74</v>
      </c>
      <c r="C122" s="203" t="s">
        <v>240</v>
      </c>
    </row>
    <row r="123" spans="1:3" ht="12.75">
      <c r="A123" s="14" t="s">
        <v>59</v>
      </c>
      <c r="B123" s="16" t="s">
        <v>75</v>
      </c>
      <c r="C123" s="16" t="s">
        <v>57</v>
      </c>
    </row>
    <row r="124" spans="1:3" ht="12.75" customHeight="1">
      <c r="A124" s="14" t="s">
        <v>68</v>
      </c>
      <c r="B124" s="16" t="s">
        <v>76</v>
      </c>
      <c r="C124" s="203" t="s">
        <v>78</v>
      </c>
    </row>
    <row r="125" spans="1:3" ht="12.75">
      <c r="A125" s="14" t="s">
        <v>69</v>
      </c>
      <c r="B125" s="16" t="s">
        <v>77</v>
      </c>
      <c r="C125" s="16" t="s">
        <v>79</v>
      </c>
    </row>
    <row r="126" spans="1:3" ht="15" customHeight="1" thickBot="1">
      <c r="A126" s="255" t="s">
        <v>61</v>
      </c>
      <c r="B126" s="17" t="s">
        <v>58</v>
      </c>
      <c r="C126" s="251"/>
    </row>
    <row r="127" spans="1:3" ht="15" customHeight="1">
      <c r="A127" s="252"/>
      <c r="B127" s="252"/>
      <c r="C127" s="253"/>
    </row>
    <row r="128" ht="12.75" customHeight="1">
      <c r="A128" s="39" t="s">
        <v>94</v>
      </c>
    </row>
    <row r="129" spans="1:4" ht="43.5" customHeight="1">
      <c r="A129" s="347" t="s">
        <v>133</v>
      </c>
      <c r="B129" s="348"/>
      <c r="C129" s="348"/>
      <c r="D129" s="348"/>
    </row>
    <row r="130" ht="12" customHeight="1">
      <c r="A130" s="9"/>
    </row>
    <row r="131" ht="15" customHeight="1">
      <c r="A131" s="39" t="s">
        <v>96</v>
      </c>
    </row>
    <row r="132" spans="1:4" ht="34.5" customHeight="1">
      <c r="A132" s="363" t="s">
        <v>132</v>
      </c>
      <c r="B132" s="364"/>
      <c r="C132" s="364"/>
      <c r="D132" s="364"/>
    </row>
    <row r="133" ht="12" customHeight="1">
      <c r="A133" s="9"/>
    </row>
    <row r="134" ht="15" customHeight="1">
      <c r="A134" s="39" t="s">
        <v>97</v>
      </c>
    </row>
    <row r="135" spans="1:4" ht="33.75" customHeight="1">
      <c r="A135" s="347" t="s">
        <v>134</v>
      </c>
      <c r="B135" s="348"/>
      <c r="C135" s="348"/>
      <c r="D135" s="348"/>
    </row>
    <row r="136" ht="12" customHeight="1">
      <c r="A136" s="12"/>
    </row>
    <row r="137" ht="15" customHeight="1">
      <c r="A137" s="39" t="s">
        <v>98</v>
      </c>
    </row>
    <row r="138" spans="1:4" ht="37.5" customHeight="1">
      <c r="A138" s="347" t="s">
        <v>167</v>
      </c>
      <c r="B138" s="348"/>
      <c r="C138" s="348"/>
      <c r="D138" s="348"/>
    </row>
    <row r="139" spans="1:4" ht="12" customHeight="1">
      <c r="A139" s="18"/>
      <c r="B139" s="19"/>
      <c r="C139" s="19"/>
      <c r="D139" s="19"/>
    </row>
    <row r="140" ht="23.25" customHeight="1">
      <c r="A140" s="37" t="s">
        <v>3</v>
      </c>
    </row>
    <row r="141" spans="1:4" ht="35.25" customHeight="1">
      <c r="A141" s="347" t="s">
        <v>100</v>
      </c>
      <c r="B141" s="348"/>
      <c r="C141" s="348"/>
      <c r="D141" s="348"/>
    </row>
    <row r="142" ht="12" customHeight="1">
      <c r="A142" s="10"/>
    </row>
    <row r="143" ht="20.25" customHeight="1">
      <c r="A143" s="39" t="s">
        <v>101</v>
      </c>
    </row>
    <row r="144" spans="1:4" ht="80.25" customHeight="1">
      <c r="A144" s="347" t="s">
        <v>229</v>
      </c>
      <c r="B144" s="348"/>
      <c r="C144" s="348"/>
      <c r="D144" s="348"/>
    </row>
    <row r="145" ht="12" customHeight="1">
      <c r="A145" s="9"/>
    </row>
    <row r="146" spans="1:4" ht="15" customHeight="1">
      <c r="A146" s="347" t="s">
        <v>102</v>
      </c>
      <c r="B146" s="348"/>
      <c r="C146" s="348"/>
      <c r="D146" s="348"/>
    </row>
    <row r="147" ht="12" customHeight="1">
      <c r="A147" s="9"/>
    </row>
    <row r="148" spans="1:4" ht="33.75" customHeight="1">
      <c r="A148" s="347" t="s">
        <v>191</v>
      </c>
      <c r="B148" s="348"/>
      <c r="C148" s="348"/>
      <c r="D148" s="348"/>
    </row>
    <row r="149" ht="12" customHeight="1">
      <c r="A149" s="9"/>
    </row>
    <row r="150" ht="12" customHeight="1">
      <c r="A150" s="12" t="s">
        <v>192</v>
      </c>
    </row>
    <row r="151" spans="1:4" ht="50.25" customHeight="1">
      <c r="A151" s="347" t="s">
        <v>217</v>
      </c>
      <c r="B151" s="348"/>
      <c r="C151" s="348"/>
      <c r="D151" s="348"/>
    </row>
    <row r="152" spans="1:4" ht="12.75" customHeight="1">
      <c r="A152" s="28"/>
      <c r="B152" s="193"/>
      <c r="C152" s="193"/>
      <c r="D152" s="193"/>
    </row>
    <row r="153" ht="17.25" customHeight="1">
      <c r="A153" s="39" t="s">
        <v>103</v>
      </c>
    </row>
    <row r="154" spans="1:4" ht="66" customHeight="1">
      <c r="A154" s="347" t="s">
        <v>104</v>
      </c>
      <c r="B154" s="348"/>
      <c r="C154" s="348"/>
      <c r="D154" s="348"/>
    </row>
    <row r="155" ht="12" customHeight="1">
      <c r="A155" s="9"/>
    </row>
    <row r="156" ht="17.25" customHeight="1">
      <c r="A156" s="39" t="s">
        <v>105</v>
      </c>
    </row>
    <row r="157" spans="1:4" ht="48.75" customHeight="1">
      <c r="A157" s="347" t="s">
        <v>242</v>
      </c>
      <c r="B157" s="348"/>
      <c r="C157" s="348"/>
      <c r="D157" s="348"/>
    </row>
    <row r="158" s="9" customFormat="1" ht="18.75" customHeight="1">
      <c r="A158" s="254" t="s">
        <v>241</v>
      </c>
    </row>
    <row r="159" ht="12.75" customHeight="1">
      <c r="A159" s="204"/>
    </row>
    <row r="160" ht="14.25" customHeight="1">
      <c r="A160" s="39" t="s">
        <v>106</v>
      </c>
    </row>
    <row r="161" spans="1:4" ht="52.5" customHeight="1">
      <c r="A161" s="347" t="s">
        <v>107</v>
      </c>
      <c r="B161" s="348"/>
      <c r="C161" s="348"/>
      <c r="D161" s="348"/>
    </row>
    <row r="162" ht="15" customHeight="1">
      <c r="A162" s="9"/>
    </row>
    <row r="163" ht="20.25" customHeight="1">
      <c r="A163" s="39" t="s">
        <v>109</v>
      </c>
    </row>
    <row r="164" spans="1:4" ht="72.75" customHeight="1">
      <c r="A164" s="347" t="s">
        <v>233</v>
      </c>
      <c r="B164" s="348"/>
      <c r="C164" s="348"/>
      <c r="D164" s="348"/>
    </row>
    <row r="165" spans="1:4" ht="20.25" customHeight="1">
      <c r="A165" s="351" t="s">
        <v>206</v>
      </c>
      <c r="B165" s="352"/>
      <c r="C165" s="352"/>
      <c r="D165" s="352"/>
    </row>
    <row r="166" spans="1:4" ht="11.25" customHeight="1">
      <c r="A166" s="36"/>
      <c r="B166" s="36"/>
      <c r="C166" s="238"/>
      <c r="D166" s="194"/>
    </row>
    <row r="167" spans="1:4" ht="20.25" customHeight="1">
      <c r="A167" s="349" t="s">
        <v>207</v>
      </c>
      <c r="B167" s="349"/>
      <c r="C167" s="209" t="s">
        <v>205</v>
      </c>
      <c r="D167" s="206"/>
    </row>
    <row r="168" spans="1:4" ht="20.25" customHeight="1">
      <c r="A168" s="350" t="s">
        <v>208</v>
      </c>
      <c r="B168" s="350"/>
      <c r="C168" s="210" t="s">
        <v>210</v>
      </c>
      <c r="D168" s="206"/>
    </row>
    <row r="169" spans="1:4" ht="20.25" customHeight="1">
      <c r="A169" s="350" t="s">
        <v>209</v>
      </c>
      <c r="B169" s="350"/>
      <c r="C169" s="209" t="s">
        <v>211</v>
      </c>
      <c r="D169" s="206"/>
    </row>
    <row r="170" spans="1:4" ht="10.5" customHeight="1">
      <c r="A170" s="239"/>
      <c r="B170" s="239"/>
      <c r="C170" s="209"/>
      <c r="D170" s="206"/>
    </row>
    <row r="171" spans="1:4" ht="20.25" customHeight="1">
      <c r="A171" s="208" t="s">
        <v>214</v>
      </c>
      <c r="B171" s="205"/>
      <c r="C171" s="28"/>
      <c r="D171" s="206"/>
    </row>
    <row r="172" spans="1:4" ht="57" customHeight="1">
      <c r="A172" s="347" t="s">
        <v>126</v>
      </c>
      <c r="B172" s="348"/>
      <c r="C172" s="348"/>
      <c r="D172" s="348"/>
    </row>
    <row r="173" ht="20.25" customHeight="1">
      <c r="A173" s="39" t="s">
        <v>108</v>
      </c>
    </row>
    <row r="174" spans="1:4" ht="73.5" customHeight="1">
      <c r="A174" s="347" t="s">
        <v>231</v>
      </c>
      <c r="B174" s="348"/>
      <c r="C174" s="348"/>
      <c r="D174" s="348"/>
    </row>
    <row r="175" spans="1:4" ht="20.25" customHeight="1">
      <c r="A175" s="351" t="s">
        <v>193</v>
      </c>
      <c r="B175" s="352"/>
      <c r="C175" s="352"/>
      <c r="D175" s="352"/>
    </row>
    <row r="176" spans="3:5" ht="20.25" customHeight="1">
      <c r="C176" s="194" t="s">
        <v>194</v>
      </c>
      <c r="D176" s="353" t="s">
        <v>212</v>
      </c>
      <c r="E176" s="353"/>
    </row>
    <row r="177" spans="1:4" ht="20.25" customHeight="1">
      <c r="A177" s="349" t="s">
        <v>195</v>
      </c>
      <c r="B177" s="349"/>
      <c r="C177" s="209" t="s">
        <v>198</v>
      </c>
      <c r="D177" s="210" t="s">
        <v>199</v>
      </c>
    </row>
    <row r="178" spans="1:4" ht="20.25" customHeight="1">
      <c r="A178" s="350" t="s">
        <v>196</v>
      </c>
      <c r="B178" s="350"/>
      <c r="C178" s="210" t="s">
        <v>202</v>
      </c>
      <c r="D178" s="210" t="s">
        <v>200</v>
      </c>
    </row>
    <row r="179" spans="1:4" ht="20.25" customHeight="1">
      <c r="A179" s="350" t="s">
        <v>197</v>
      </c>
      <c r="B179" s="350"/>
      <c r="C179" s="209" t="s">
        <v>203</v>
      </c>
      <c r="D179" s="210" t="s">
        <v>201</v>
      </c>
    </row>
    <row r="180" spans="1:4" ht="12.75" customHeight="1">
      <c r="A180" s="205"/>
      <c r="B180" s="205"/>
      <c r="C180" s="28"/>
      <c r="D180" s="28"/>
    </row>
    <row r="181" s="207" customFormat="1" ht="21.75" customHeight="1">
      <c r="A181" s="39" t="s">
        <v>213</v>
      </c>
    </row>
    <row r="182" spans="1:4" ht="48" customHeight="1">
      <c r="A182" s="347" t="s">
        <v>204</v>
      </c>
      <c r="B182" s="348"/>
      <c r="C182" s="348"/>
      <c r="D182" s="348"/>
    </row>
    <row r="183" ht="12" customHeight="1">
      <c r="A183" s="10"/>
    </row>
    <row r="184" ht="12.75" customHeight="1">
      <c r="A184" s="39" t="s">
        <v>110</v>
      </c>
    </row>
    <row r="185" spans="1:4" ht="45.75" customHeight="1">
      <c r="A185" s="347" t="s">
        <v>111</v>
      </c>
      <c r="B185" s="348"/>
      <c r="C185" s="348"/>
      <c r="D185" s="348"/>
    </row>
    <row r="186" ht="15" customHeight="1">
      <c r="A186" s="9"/>
    </row>
    <row r="187" ht="12.75" customHeight="1">
      <c r="A187" s="40" t="s">
        <v>112</v>
      </c>
    </row>
    <row r="188" spans="1:4" ht="33.75" customHeight="1">
      <c r="A188" s="347" t="s">
        <v>113</v>
      </c>
      <c r="B188" s="348"/>
      <c r="C188" s="348"/>
      <c r="D188" s="348"/>
    </row>
    <row r="189" ht="15" customHeight="1">
      <c r="A189" s="9"/>
    </row>
    <row r="190" ht="21" customHeight="1">
      <c r="A190" s="40" t="s">
        <v>114</v>
      </c>
    </row>
    <row r="191" spans="1:4" ht="65.25" customHeight="1">
      <c r="A191" s="347" t="s">
        <v>164</v>
      </c>
      <c r="B191" s="361"/>
      <c r="C191" s="361"/>
      <c r="D191" s="361"/>
    </row>
    <row r="192" ht="15" customHeight="1">
      <c r="A192" s="9"/>
    </row>
    <row r="193" ht="12.75" customHeight="1">
      <c r="A193" s="40" t="s">
        <v>115</v>
      </c>
    </row>
    <row r="194" spans="1:4" ht="47.25" customHeight="1">
      <c r="A194" s="347" t="s">
        <v>116</v>
      </c>
      <c r="B194" s="348"/>
      <c r="C194" s="348"/>
      <c r="D194" s="348"/>
    </row>
    <row r="195" ht="12.75" customHeight="1">
      <c r="A195" s="9"/>
    </row>
    <row r="196" ht="15.75">
      <c r="A196" s="37" t="s">
        <v>142</v>
      </c>
    </row>
    <row r="197" ht="15" customHeight="1">
      <c r="A197" s="9"/>
    </row>
    <row r="198" ht="15" customHeight="1">
      <c r="A198" s="40" t="s">
        <v>117</v>
      </c>
    </row>
    <row r="199" spans="1:4" ht="49.5" customHeight="1">
      <c r="A199" s="362" t="s">
        <v>141</v>
      </c>
      <c r="B199" s="362"/>
      <c r="C199" s="362"/>
      <c r="D199" s="362"/>
    </row>
    <row r="200" ht="15" customHeight="1">
      <c r="A200" s="10"/>
    </row>
    <row r="201" ht="15" customHeight="1">
      <c r="A201" s="40" t="s">
        <v>118</v>
      </c>
    </row>
    <row r="202" spans="1:4" ht="34.5" customHeight="1">
      <c r="A202" s="347" t="s">
        <v>128</v>
      </c>
      <c r="B202" s="348"/>
      <c r="C202" s="348"/>
      <c r="D202" s="348"/>
    </row>
    <row r="203" ht="15" customHeight="1">
      <c r="A203" s="10"/>
    </row>
    <row r="204" ht="15" customHeight="1">
      <c r="A204" s="40" t="s">
        <v>119</v>
      </c>
    </row>
    <row r="205" spans="1:4" ht="49.5" customHeight="1">
      <c r="A205" s="347" t="s">
        <v>237</v>
      </c>
      <c r="B205" s="348"/>
      <c r="C205" s="348"/>
      <c r="D205" s="348"/>
    </row>
    <row r="206" ht="15" customHeight="1">
      <c r="A206" s="10"/>
    </row>
    <row r="207" ht="15.75">
      <c r="A207" s="40" t="s">
        <v>120</v>
      </c>
    </row>
    <row r="208" ht="15">
      <c r="A208" s="9" t="s">
        <v>121</v>
      </c>
    </row>
  </sheetData>
  <sheetProtection sheet="1" objects="1" scenarios="1"/>
  <mergeCells count="70">
    <mergeCell ref="A48:D48"/>
    <mergeCell ref="A40:D40"/>
    <mergeCell ref="A8:D8"/>
    <mergeCell ref="A29:D29"/>
    <mergeCell ref="A138:D138"/>
    <mergeCell ref="D110:D113"/>
    <mergeCell ref="A47:D47"/>
    <mergeCell ref="A90:D90"/>
    <mergeCell ref="A67:A70"/>
    <mergeCell ref="A52:D52"/>
    <mergeCell ref="A3:D3"/>
    <mergeCell ref="A5:D5"/>
    <mergeCell ref="A44:D44"/>
    <mergeCell ref="A11:D11"/>
    <mergeCell ref="A24:D24"/>
    <mergeCell ref="A26:D26"/>
    <mergeCell ref="A32:D32"/>
    <mergeCell ref="A54:D54"/>
    <mergeCell ref="A132:D132"/>
    <mergeCell ref="A129:D129"/>
    <mergeCell ref="A13:D13"/>
    <mergeCell ref="A21:D21"/>
    <mergeCell ref="A37:D37"/>
    <mergeCell ref="A35:D35"/>
    <mergeCell ref="A99:D99"/>
    <mergeCell ref="A102:D102"/>
    <mergeCell ref="A105:D105"/>
    <mergeCell ref="A135:D135"/>
    <mergeCell ref="A49:D49"/>
    <mergeCell ref="A65:D65"/>
    <mergeCell ref="B67:B70"/>
    <mergeCell ref="A93:D93"/>
    <mergeCell ref="A96:D96"/>
    <mergeCell ref="A110:A113"/>
    <mergeCell ref="B110:B113"/>
    <mergeCell ref="C110:C113"/>
    <mergeCell ref="A62:D62"/>
    <mergeCell ref="D67:D70"/>
    <mergeCell ref="A76:D76"/>
    <mergeCell ref="C67:C70"/>
    <mergeCell ref="A108:D108"/>
    <mergeCell ref="A205:D205"/>
    <mergeCell ref="A185:D185"/>
    <mergeCell ref="A188:D188"/>
    <mergeCell ref="A191:D191"/>
    <mergeCell ref="A194:D194"/>
    <mergeCell ref="A199:D199"/>
    <mergeCell ref="A148:D148"/>
    <mergeCell ref="A154:D154"/>
    <mergeCell ref="A157:D157"/>
    <mergeCell ref="A179:B179"/>
    <mergeCell ref="A168:B168"/>
    <mergeCell ref="D176:E176"/>
    <mergeCell ref="A169:B169"/>
    <mergeCell ref="A164:D164"/>
    <mergeCell ref="A165:D165"/>
    <mergeCell ref="A167:B167"/>
    <mergeCell ref="A202:D202"/>
    <mergeCell ref="A182:D182"/>
    <mergeCell ref="A161:D161"/>
    <mergeCell ref="A174:D174"/>
    <mergeCell ref="A172:D172"/>
    <mergeCell ref="A177:B177"/>
    <mergeCell ref="A146:D146"/>
    <mergeCell ref="A178:B178"/>
    <mergeCell ref="A116:D116"/>
    <mergeCell ref="A144:D144"/>
    <mergeCell ref="A141:D141"/>
    <mergeCell ref="A151:D151"/>
    <mergeCell ref="A175:D175"/>
  </mergeCells>
  <hyperlinks>
    <hyperlink ref="A158" r:id="rId1" display="https://gov.mb.ca/forest/forestry/crown_timber/history/index.html "/>
  </hyperlinks>
  <printOptions/>
  <pageMargins left="0.6" right="0.59" top="0.6" bottom="0.75" header="0.5" footer="0.5"/>
  <pageSetup horizontalDpi="600" verticalDpi="600" orientation="portrait" paperSize="5" scale="96" r:id="rId2"/>
  <headerFooter alignWithMargins="0">
    <oddFooter>&amp;LApril 2022&amp;CPage &amp;P of &amp;N</oddFooter>
  </headerFooter>
  <rowBreaks count="4" manualBreakCount="4">
    <brk id="30" max="3" man="1"/>
    <brk id="70" max="255" man="1"/>
    <brk id="113" max="255" man="1"/>
    <brk id="154" max="255" man="1"/>
  </rowBreaks>
</worksheet>
</file>

<file path=xl/worksheets/sheet6.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Ringash, Julie (ARD)</dc:creator>
  <cp:keywords/>
  <dc:description/>
  <cp:lastModifiedBy>Ringash, Julie (ARD)</cp:lastModifiedBy>
  <cp:lastPrinted>2018-10-12T19:23:44Z</cp:lastPrinted>
  <dcterms:created xsi:type="dcterms:W3CDTF">2008-01-30T20:59:53Z</dcterms:created>
  <dcterms:modified xsi:type="dcterms:W3CDTF">2022-07-19T18:37:46Z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SRI_WORKBOOK_ID">
    <vt:lpwstr>bb8e3ea6bd0842ee8782c142f0ef8f3a</vt:lpwstr>
  </property>
</Properties>
</file>